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77" activeTab="1"/>
  </bookViews>
  <sheets>
    <sheet name="командный" sheetId="1" r:id="rId1"/>
    <sheet name="лично-командный" sheetId="2" r:id="rId2"/>
    <sheet name="личники по местам" sheetId="3" r:id="rId3"/>
    <sheet name="строй 1 судья" sheetId="4" state="hidden" r:id="rId4"/>
    <sheet name="строй 2 судья" sheetId="5" state="hidden" r:id="rId5"/>
  </sheets>
  <definedNames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'командный'!$4:$6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'командный'!$A$1:$G$37</definedName>
    <definedName name="_xlnm.Print_Area" localSheetId="2">'личники по местам'!$A$1:$G$246</definedName>
    <definedName name="_xlnm.Print_Area" localSheetId="1">'лично-командный'!$A$1:$M$282</definedName>
    <definedName name="_xlnm.Print_Area" localSheetId="3">'строй 1 судья'!$A$1:$L$52</definedName>
    <definedName name="_xlnm.Print_Area" localSheetId="4">'строй 2 судья'!$A$1:$L$52</definedName>
  </definedNames>
  <calcPr fullCalcOnLoad="1"/>
</workbook>
</file>

<file path=xl/sharedStrings.xml><?xml version="1.0" encoding="utf-8"?>
<sst xmlns="http://schemas.openxmlformats.org/spreadsheetml/2006/main" count="1019" uniqueCount="408">
  <si>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</si>
  <si>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</si>
  <si>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</si>
  <si>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</si>
  <si>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</si>
  <si>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</si>
  <si>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</si>
  <si>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</si>
  <si>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</si>
  <si>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</si>
  <si>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</si>
  <si>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</si>
  <si>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</si>
  <si>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</si>
  <si>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</si>
  <si>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</si>
  <si>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</si>
  <si>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</si>
  <si>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</si>
  <si>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</si>
  <si>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</si>
  <si>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</si>
  <si>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</si>
  <si>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</si>
  <si>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</si>
  <si>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</si>
  <si>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</si>
  <si>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</si>
  <si>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</si>
  <si>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</si>
  <si>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</si>
  <si>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</si>
  <si>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</si>
  <si>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</si>
  <si>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</si>
  <si>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</si>
  <si>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</si>
  <si>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</si>
  <si>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</si>
  <si>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</si>
  <si>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</si>
  <si>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</si>
  <si>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</si>
  <si>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</si>
  <si>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</si>
  <si>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</si>
  <si>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</si>
  <si>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</si>
  <si>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</si>
  <si>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</si>
  <si>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</si>
  <si>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</si>
  <si>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</si>
  <si>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</si>
  <si>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</si>
  <si>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</si>
  <si>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</si>
  <si>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</si>
  <si>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</si>
  <si>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</si>
  <si>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</si>
  <si>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</si>
  <si>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</si>
  <si>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</si>
  <si>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</si>
  <si>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</si>
  <si>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</si>
  <si>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</si>
  <si>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</si>
  <si>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</si>
  <si>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</si>
  <si>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</si>
  <si>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</si>
  <si>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</si>
  <si>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</si>
  <si>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</si>
  <si>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</si>
  <si>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</si>
  <si>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</si>
  <si>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</si>
  <si>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</si>
  <si>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</si>
  <si>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</si>
  <si>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</si>
  <si>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</si>
  <si>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</si>
  <si>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</si>
  <si>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</si>
  <si>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</si>
  <si>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</si>
  <si>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ОКТЯБРЬСКИЙ РАЙОН</t>
  </si>
  <si>
    <t>СОВЕТСКИЙ РАЙОН</t>
  </si>
  <si>
    <t>г.АЧИНСК</t>
  </si>
  <si>
    <t>г.БОГОТОЛ</t>
  </si>
  <si>
    <t>г. ДИВНОГОРСК</t>
  </si>
  <si>
    <t>г.ЕНИСЕЙСК</t>
  </si>
  <si>
    <t>г.КАНСК</t>
  </si>
  <si>
    <t>г.ЛЕСОСИБИРСК</t>
  </si>
  <si>
    <t>ЗАТО г.ЖЕЛЕЗНОГОРСК</t>
  </si>
  <si>
    <t>ЗАТО п. СОЛНЕЧНЫЙ</t>
  </si>
  <si>
    <t>г.МИНУСИНСК</t>
  </si>
  <si>
    <t>г. СОСНОВОБОРСК</t>
  </si>
  <si>
    <t>г.ШАРЫПОВО</t>
  </si>
  <si>
    <t>БОЛЬШЕМУРТИНСКИЙ РАЙОН</t>
  </si>
  <si>
    <t>ЕНИСЕЙСКИЙ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</si>
  <si>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</si>
  <si>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</si>
  <si>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</si>
  <si>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</si>
  <si>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</si>
  <si>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КУРАГИНСКИЙ РАЙОН</t>
  </si>
  <si>
    <t>Дранишников Данила</t>
  </si>
  <si>
    <t>НОВОСЕЛОВСКИЙ РАЙОН</t>
  </si>
  <si>
    <t>УЖУРСКИЙ РАЙОН</t>
  </si>
  <si>
    <t>Советский район г.Красноярска</t>
  </si>
  <si>
    <t>г.Сосновоборск</t>
  </si>
  <si>
    <t>Курагинский район</t>
  </si>
  <si>
    <t xml:space="preserve">Пучинин Денис </t>
  </si>
  <si>
    <t xml:space="preserve">Гончаров Иван </t>
  </si>
  <si>
    <t>Долгих Дмитрий</t>
  </si>
  <si>
    <t>ИРБЕЙСКИЙ РАЙОН</t>
  </si>
  <si>
    <t>Сургутский Денис</t>
  </si>
  <si>
    <t>Балашов Андрей</t>
  </si>
  <si>
    <t xml:space="preserve">Сизых Антон </t>
  </si>
  <si>
    <t>Ковригин Егор</t>
  </si>
  <si>
    <t>Данилюк Максим</t>
  </si>
  <si>
    <t>Шаврин Роман</t>
  </si>
  <si>
    <t>Евтушенко Лев</t>
  </si>
  <si>
    <t>Гуляев Матвей</t>
  </si>
  <si>
    <t>Голубович Юрий</t>
  </si>
  <si>
    <t>Тонких Дмитрий</t>
  </si>
  <si>
    <t>Беденко Антон</t>
  </si>
  <si>
    <t>СЕВЕРО-ЕНИСЕЙСКИЙ РАЙОН</t>
  </si>
  <si>
    <t xml:space="preserve">Желтяков Артём </t>
  </si>
  <si>
    <t xml:space="preserve">Козяев Денис </t>
  </si>
  <si>
    <t>СУХОБУЗИМСКИЙ РАЙОН</t>
  </si>
  <si>
    <t>Шушаков Михаил</t>
  </si>
  <si>
    <t>Ланг Кирилл</t>
  </si>
  <si>
    <t>Тупицин Алексей</t>
  </si>
  <si>
    <t>КАРАТУЗСКИЙ РАЙОН</t>
  </si>
  <si>
    <t>КРАСНОТУРАНСКИЙ РАЙОН</t>
  </si>
  <si>
    <t>Октябрьский район г.Красноярска</t>
  </si>
  <si>
    <t>Каратузский район</t>
  </si>
  <si>
    <t>Краснотуранский район</t>
  </si>
  <si>
    <t>Ежов Владимир</t>
  </si>
  <si>
    <t>28.</t>
  </si>
  <si>
    <t xml:space="preserve"> ПРОТОКОЛ личных результатов </t>
  </si>
  <si>
    <t>очки</t>
  </si>
  <si>
    <t>командные очки (7 лучших)</t>
  </si>
  <si>
    <t>7 человек в команде, считать всех!!!</t>
  </si>
  <si>
    <t>СИЛОВАЯ ГИМНАСТИКА</t>
  </si>
  <si>
    <t>ИТОГОВЫЙ  ПРОТОКОЛ</t>
  </si>
  <si>
    <t xml:space="preserve">Зяблов Михаил </t>
  </si>
  <si>
    <t xml:space="preserve">Попов Егор 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</si>
  <si>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</si>
  <si>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</si>
  <si>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</si>
  <si>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</si>
  <si>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</si>
  <si>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</si>
  <si>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</si>
  <si>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</si>
  <si>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БОЛЬШЕУЛУЙСКИЙ РАЙОН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</si>
  <si>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</si>
  <si>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</si>
  <si>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</si>
  <si>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</si>
  <si>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</si>
  <si>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</si>
  <si>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</si>
  <si>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</si>
  <si>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</si>
  <si>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</si>
  <si>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Кузнецов Данил</t>
  </si>
  <si>
    <t>Прощаков Мирон</t>
  </si>
  <si>
    <t>Сиваков Эдуард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</si>
  <si>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</si>
  <si>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</si>
  <si>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</si>
  <si>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</si>
  <si>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</si>
  <si>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</si>
  <si>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</si>
  <si>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</si>
  <si>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</si>
  <si>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</si>
  <si>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</si>
  <si>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Штромбергер Данил</t>
  </si>
  <si>
    <t xml:space="preserve">Матиков Иван </t>
  </si>
  <si>
    <t>Петрухин Александр</t>
  </si>
  <si>
    <t xml:space="preserve">Саранин Даниил </t>
  </si>
  <si>
    <t>Трифонов Савелий</t>
  </si>
  <si>
    <t>Сафин Никита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</si>
  <si>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</si>
  <si>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</si>
  <si>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</si>
  <si>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</si>
  <si>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</si>
  <si>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Амосов Семён</t>
  </si>
  <si>
    <t xml:space="preserve">Антонов Дмитрий </t>
  </si>
  <si>
    <t xml:space="preserve">Григорьев Денис </t>
  </si>
  <si>
    <t xml:space="preserve">Романчук Сергей </t>
  </si>
  <si>
    <t xml:space="preserve">Рыжов Илья </t>
  </si>
  <si>
    <t>РЫБИНСКИЙ РАЙОН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</si>
  <si>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</si>
  <si>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</si>
  <si>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</si>
  <si>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</si>
  <si>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Разманов Сергей 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</si>
  <si>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</si>
  <si>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</si>
  <si>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</si>
  <si>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</si>
  <si>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</si>
  <si>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</si>
  <si>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</si>
  <si>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</si>
  <si>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</si>
  <si>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</si>
  <si>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</si>
  <si>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</si>
  <si>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</si>
  <si>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</si>
  <si>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Рябков Данила</t>
  </si>
  <si>
    <t>Шефер Вячеслав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</si>
  <si>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</si>
  <si>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</si>
  <si>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</si>
  <si>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</si>
  <si>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</si>
  <si>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</si>
  <si>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</si>
  <si>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</si>
  <si>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</si>
  <si>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</si>
  <si>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</si>
  <si>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</si>
  <si>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</si>
  <si>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</si>
  <si>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</si>
  <si>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</si>
  <si>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</si>
  <si>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</si>
  <si>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</si>
  <si>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</si>
  <si>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</si>
  <si>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</si>
  <si>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</si>
  <si>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</si>
  <si>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>Мельников Дмитрий</t>
  </si>
  <si>
    <t xml:space="preserve">Моисеенко Илья </t>
  </si>
  <si>
    <t xml:space="preserve">Прилипко Арсений </t>
  </si>
  <si>
    <t>Киндеев Владислав</t>
  </si>
  <si>
    <t>Аксенов Кирилл</t>
  </si>
  <si>
    <t>Оноприенко Вадим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</si>
  <si>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</si>
  <si>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</si>
  <si>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</si>
  <si>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</si>
  <si>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</si>
  <si>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</si>
  <si>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</si>
  <si>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</si>
  <si>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</si>
  <si>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</si>
  <si>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</si>
  <si>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</si>
  <si>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</si>
  <si>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</si>
  <si>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</si>
  <si>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</si>
  <si>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</si>
  <si>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</si>
  <si>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</si>
  <si>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</si>
  <si>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</si>
  <si>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Арчаков Даниил</t>
  </si>
  <si>
    <t xml:space="preserve">Боганов Даниил </t>
  </si>
  <si>
    <t>Дружинин Илья</t>
  </si>
  <si>
    <t>Колякин Никита</t>
  </si>
  <si>
    <t>Костин Кирилл</t>
  </si>
  <si>
    <t>Симаков Геннадий</t>
  </si>
  <si>
    <t xml:space="preserve">Щерба Руслан </t>
  </si>
  <si>
    <t>Кабиров Вячеслав</t>
  </si>
  <si>
    <t xml:space="preserve">Юсас Евгений </t>
  </si>
  <si>
    <t>Катцын Данил</t>
  </si>
  <si>
    <t xml:space="preserve">Кожуховский Анатолий </t>
  </si>
  <si>
    <t>Чирук Иван</t>
  </si>
  <si>
    <t xml:space="preserve">Лесников Матвей </t>
  </si>
  <si>
    <t>Денисенко Иван</t>
  </si>
  <si>
    <t>ШАРЫПОВСКИЙ МУНИЦИПАЛЬНЫЙ ОКРУГ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</si>
  <si>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</si>
  <si>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</si>
  <si>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</si>
  <si>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</si>
  <si>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</si>
  <si>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</si>
  <si>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</si>
  <si>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</si>
  <si>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</si>
  <si>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</si>
  <si>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</si>
  <si>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</si>
  <si>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</si>
  <si>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</si>
  <si>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</si>
  <si>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</si>
  <si>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</si>
  <si>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</si>
  <si>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</si>
  <si>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</si>
  <si>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</si>
  <si>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Пчелинцев Роман</t>
  </si>
  <si>
    <t>Кошелев Никита</t>
  </si>
  <si>
    <t xml:space="preserve">Рудых Роман </t>
  </si>
  <si>
    <t>Кубарьков Денис</t>
  </si>
  <si>
    <t xml:space="preserve">Полещук Иван </t>
  </si>
  <si>
    <t>Шкирмановский Владимир</t>
  </si>
  <si>
    <t>Фомин Данил</t>
  </si>
  <si>
    <t>Горохов Никита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</si>
  <si>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</si>
  <si>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</si>
  <si>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</si>
  <si>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</si>
  <si>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</si>
  <si>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</si>
  <si>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</si>
  <si>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</si>
  <si>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</si>
  <si>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</si>
  <si>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</si>
  <si>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</si>
  <si>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</si>
  <si>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</si>
  <si>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>Цеунов Илья</t>
  </si>
  <si>
    <t>Михайленко Егор</t>
  </si>
  <si>
    <t>Мамедов Раван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</si>
  <si>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</si>
  <si>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</si>
  <si>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</si>
  <si>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</si>
  <si>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</si>
  <si>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</si>
  <si>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</si>
  <si>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</si>
  <si>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</si>
  <si>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>Черепин Матвей</t>
  </si>
  <si>
    <t>Ильин Тимофеев</t>
  </si>
  <si>
    <t>Криницын Дмитрий</t>
  </si>
  <si>
    <t>Шнягин Максим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</si>
  <si>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</si>
  <si>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</si>
  <si>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</si>
  <si>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</si>
  <si>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</si>
  <si>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>Говорков Максим</t>
  </si>
  <si>
    <t>Кривошлыков Илья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</si>
  <si>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</si>
  <si>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</si>
  <si>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</si>
  <si>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</si>
  <si>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</si>
  <si>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</si>
  <si>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</si>
  <si>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</si>
  <si>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Тиханович Максим</t>
  </si>
  <si>
    <t>Пантелеев Павел</t>
  </si>
  <si>
    <t>7 человек в команде, считать всех</t>
  </si>
  <si>
    <t>результат</t>
  </si>
  <si>
    <t>17  мая 2024 года                                                                               г.Красноярск</t>
  </si>
  <si>
    <t>Наименование команды/фамилия, имя участника</t>
  </si>
  <si>
    <t>Центральный район г.Красноярска</t>
  </si>
  <si>
    <t>17 мая 2024 года                                                                                        г.Красноярск</t>
  </si>
  <si>
    <t>ИТОГОВЫЙ ПРОТОКОЛ (СИЛОВАЯ ГИМНАСТИКА)</t>
  </si>
  <si>
    <t>17 мая 2024 года</t>
  </si>
  <si>
    <t>время</t>
  </si>
  <si>
    <t>0:00;48</t>
  </si>
  <si>
    <t>В.В. Ефимов</t>
  </si>
  <si>
    <t>г. Лсосибирск</t>
  </si>
  <si>
    <t>14-15</t>
  </si>
  <si>
    <t>35-36</t>
  </si>
  <si>
    <t>50-51</t>
  </si>
  <si>
    <t>66-67</t>
  </si>
  <si>
    <t>72-73</t>
  </si>
  <si>
    <t>78-79</t>
  </si>
  <si>
    <t>100-101</t>
  </si>
  <si>
    <t>102-103</t>
  </si>
  <si>
    <t>110-111</t>
  </si>
  <si>
    <t>120-121</t>
  </si>
  <si>
    <t>123-124</t>
  </si>
  <si>
    <t>132-133</t>
  </si>
  <si>
    <t>135-136</t>
  </si>
  <si>
    <t>138-139</t>
  </si>
  <si>
    <t>140-141</t>
  </si>
  <si>
    <t>147-148</t>
  </si>
  <si>
    <t>149-150</t>
  </si>
  <si>
    <t>156-157</t>
  </si>
  <si>
    <t>159-161</t>
  </si>
  <si>
    <t>162-163</t>
  </si>
  <si>
    <t>167-168</t>
  </si>
  <si>
    <t>171-172</t>
  </si>
  <si>
    <t>184-185</t>
  </si>
  <si>
    <t>186-187</t>
  </si>
  <si>
    <t>192-193</t>
  </si>
  <si>
    <t>201-202</t>
  </si>
  <si>
    <t>221-222</t>
  </si>
  <si>
    <t>224-225</t>
  </si>
  <si>
    <t>Снисаренко Вадим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</si>
</sst>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#,##0.0"/>
    <numFmt numFmtId="175" formatCode="0.0"/>
    <numFmt numFmtId="176" formatCode="0.000"/>
    <numFmt numFmtId="177" formatCode="0.00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u val="single"/>
      <sz val="16"/>
      <name val="Bookman Old Style"/>
      <family val="1"/>
    </font>
    <font>
      <sz val="14"/>
      <name val="Bookman Old Style"/>
      <family val="1"/>
    </font>
    <font>
      <sz val="12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6"/>
      <name val="Bookman Old Style"/>
      <family val="1"/>
    </font>
    <font>
      <sz val="9"/>
      <name val="Bookman Old Style"/>
      <family val="1"/>
    </font>
    <font>
      <i/>
      <sz val="11"/>
      <name val="Bookman Old Style"/>
      <family val="1"/>
    </font>
    <font>
      <b/>
      <i/>
      <sz val="11"/>
      <name val="Bookman Old Style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4"/>
      <name val="Bookman Old Style"/>
      <family val="1"/>
    </font>
    <font>
      <b/>
      <sz val="20"/>
      <name val="Bookman Old Style"/>
      <family val="1"/>
    </font>
    <font>
      <b/>
      <sz val="26"/>
      <name val="Bookman Old Style"/>
      <family val="1"/>
    </font>
    <font>
      <sz val="12"/>
      <color indexed="8"/>
      <name val="Bookman Old Style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Unicode MS"/>
      <family val="2"/>
    </font>
    <font>
      <sz val="12"/>
      <name val="Times New Roman"/>
      <family val="1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Bookman Old Style"/>
      <family val="1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9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10"/>
      <name val="Bookman Old Style"/>
      <family val="1"/>
    </font>
    <font>
      <b/>
      <sz val="16"/>
      <color indexed="8"/>
      <name val="Bookman Old Style"/>
      <family val="1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rgb="FF000000"/>
      <name val="Arial"/>
      <family val="2"/>
    </font>
    <font>
      <b/>
      <sz val="9"/>
      <color theme="1"/>
      <name val="Bookman Old Style"/>
      <family val="1"/>
    </font>
    <font>
      <sz val="12"/>
      <color rgb="FF000000"/>
      <name val="Times New Roman"/>
      <family val="1"/>
    </font>
    <font>
      <b/>
      <sz val="11"/>
      <color rgb="FFFF0000"/>
      <name val="Bookman Old Style"/>
      <family val="1"/>
    </font>
    <font>
      <b/>
      <sz val="16"/>
      <color theme="1"/>
      <name val="Bookman Old Style"/>
      <family val="1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52" applyFont="1" applyAlignment="1">
      <alignment vertical="center" wrapText="1"/>
      <protection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16" fillId="0" borderId="0" xfId="0" applyFont="1" applyAlignment="1">
      <alignment horizontal="center" vertical="center"/>
    </xf>
    <xf numFmtId="4" fontId="7" fillId="33" borderId="0" xfId="0" applyNumberFormat="1" applyFont="1" applyFill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7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77" fillId="0" borderId="34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/>
    </xf>
    <xf numFmtId="4" fontId="14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4" fontId="14" fillId="0" borderId="3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 wrapText="1"/>
    </xf>
    <xf numFmtId="4" fontId="29" fillId="33" borderId="0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4" fontId="27" fillId="0" borderId="36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79" fillId="0" borderId="16" xfId="0" applyFont="1" applyFill="1" applyBorder="1" applyAlignment="1">
      <alignment vertical="center"/>
    </xf>
    <xf numFmtId="0" fontId="80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/>
    </xf>
    <xf numFmtId="0" fontId="81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34" borderId="29" xfId="0" applyFont="1" applyFill="1" applyBorder="1" applyAlignment="1">
      <alignment vertical="center"/>
    </xf>
    <xf numFmtId="0" fontId="79" fillId="0" borderId="29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28" fillId="0" borderId="17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8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wrapText="1"/>
    </xf>
    <xf numFmtId="0" fontId="80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72" fontId="5" fillId="0" borderId="1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0" fontId="80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4" fontId="14" fillId="0" borderId="23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/>
    </xf>
    <xf numFmtId="4" fontId="3" fillId="0" borderId="37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/>
    </xf>
    <xf numFmtId="0" fontId="13" fillId="0" borderId="42" xfId="0" applyFont="1" applyFill="1" applyBorder="1" applyAlignment="1">
      <alignment vertical="center"/>
    </xf>
    <xf numFmtId="4" fontId="14" fillId="0" borderId="42" xfId="0" applyNumberFormat="1" applyFont="1" applyFill="1" applyBorder="1" applyAlignment="1">
      <alignment horizontal="center" vertical="center"/>
    </xf>
    <xf numFmtId="4" fontId="10" fillId="0" borderId="42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/>
    </xf>
    <xf numFmtId="0" fontId="28" fillId="0" borderId="37" xfId="0" applyFont="1" applyFill="1" applyBorder="1" applyAlignment="1">
      <alignment wrapText="1"/>
    </xf>
    <xf numFmtId="0" fontId="27" fillId="0" borderId="42" xfId="0" applyFont="1" applyBorder="1" applyAlignment="1">
      <alignment horizontal="left" vertical="center"/>
    </xf>
    <xf numFmtId="0" fontId="13" fillId="0" borderId="43" xfId="0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 wrapText="1"/>
    </xf>
    <xf numFmtId="0" fontId="79" fillId="0" borderId="23" xfId="0" applyFont="1" applyFill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/>
    </xf>
    <xf numFmtId="0" fontId="27" fillId="0" borderId="42" xfId="0" applyFont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vertical="center"/>
    </xf>
    <xf numFmtId="2" fontId="14" fillId="0" borderId="37" xfId="0" applyNumberFormat="1" applyFont="1" applyFill="1" applyBorder="1" applyAlignment="1">
      <alignment horizontal="center" vertical="center"/>
    </xf>
    <xf numFmtId="172" fontId="5" fillId="0" borderId="37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/>
    </xf>
    <xf numFmtId="0" fontId="28" fillId="0" borderId="17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80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172" fontId="5" fillId="0" borderId="42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horizontal="center" vertical="center"/>
    </xf>
    <xf numFmtId="0" fontId="80" fillId="0" borderId="42" xfId="0" applyFont="1" applyBorder="1" applyAlignment="1">
      <alignment vertical="center" wrapText="1"/>
    </xf>
    <xf numFmtId="0" fontId="79" fillId="0" borderId="42" xfId="0" applyFont="1" applyFill="1" applyBorder="1" applyAlignment="1">
      <alignment vertical="center"/>
    </xf>
    <xf numFmtId="0" fontId="79" fillId="0" borderId="37" xfId="0" applyFont="1" applyFill="1" applyBorder="1" applyAlignment="1">
      <alignment vertical="center"/>
    </xf>
    <xf numFmtId="0" fontId="79" fillId="0" borderId="43" xfId="0" applyFont="1" applyFill="1" applyBorder="1" applyAlignment="1">
      <alignment vertical="center"/>
    </xf>
    <xf numFmtId="0" fontId="80" fillId="0" borderId="2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2" fontId="31" fillId="0" borderId="36" xfId="0" applyNumberFormat="1" applyFont="1" applyFill="1" applyBorder="1" applyAlignment="1">
      <alignment horizontal="left" vertical="top"/>
    </xf>
    <xf numFmtId="2" fontId="31" fillId="34" borderId="0" xfId="0" applyNumberFormat="1" applyFont="1" applyFill="1" applyBorder="1" applyAlignment="1">
      <alignment horizontal="left" vertical="top"/>
    </xf>
    <xf numFmtId="2" fontId="31" fillId="0" borderId="32" xfId="0" applyNumberFormat="1" applyFont="1" applyFill="1" applyBorder="1" applyAlignment="1">
      <alignment horizontal="left" vertical="top"/>
    </xf>
    <xf numFmtId="2" fontId="31" fillId="0" borderId="52" xfId="0" applyNumberFormat="1" applyFont="1" applyFill="1" applyBorder="1" applyAlignment="1">
      <alignment horizontal="left" vertical="top"/>
    </xf>
    <xf numFmtId="0" fontId="12" fillId="0" borderId="53" xfId="0" applyFont="1" applyBorder="1" applyAlignment="1">
      <alignment vertical="center" wrapText="1"/>
    </xf>
    <xf numFmtId="0" fontId="12" fillId="0" borderId="53" xfId="0" applyFont="1" applyBorder="1" applyAlignment="1">
      <alignment vertical="center"/>
    </xf>
    <xf numFmtId="0" fontId="12" fillId="0" borderId="54" xfId="0" applyFont="1" applyFill="1" applyBorder="1" applyAlignment="1">
      <alignment horizontal="center" vertical="center"/>
    </xf>
    <xf numFmtId="172" fontId="16" fillId="0" borderId="47" xfId="0" applyNumberFormat="1" applyFont="1" applyBorder="1" applyAlignment="1">
      <alignment horizontal="center" vertical="center"/>
    </xf>
    <xf numFmtId="172" fontId="16" fillId="0" borderId="48" xfId="0" applyNumberFormat="1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73" fontId="14" fillId="0" borderId="16" xfId="0" applyNumberFormat="1" applyFont="1" applyFill="1" applyBorder="1" applyAlignment="1">
      <alignment horizontal="center" vertical="center"/>
    </xf>
    <xf numFmtId="173" fontId="14" fillId="0" borderId="23" xfId="0" applyNumberFormat="1" applyFont="1" applyFill="1" applyBorder="1" applyAlignment="1">
      <alignment horizontal="center" vertical="center"/>
    </xf>
    <xf numFmtId="173" fontId="14" fillId="0" borderId="37" xfId="0" applyNumberFormat="1" applyFont="1" applyFill="1" applyBorder="1" applyAlignment="1">
      <alignment horizontal="center" vertical="center"/>
    </xf>
    <xf numFmtId="173" fontId="14" fillId="0" borderId="26" xfId="0" applyNumberFormat="1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horizontal="center" vertical="center"/>
    </xf>
    <xf numFmtId="173" fontId="14" fillId="0" borderId="42" xfId="0" applyNumberFormat="1" applyFont="1" applyFill="1" applyBorder="1" applyAlignment="1">
      <alignment horizontal="center" vertical="center"/>
    </xf>
    <xf numFmtId="173" fontId="1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37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83" fillId="0" borderId="16" xfId="0" applyNumberFormat="1" applyFont="1" applyFill="1" applyBorder="1" applyAlignment="1">
      <alignment horizontal="center" vertical="center"/>
    </xf>
    <xf numFmtId="3" fontId="83" fillId="0" borderId="42" xfId="0" applyNumberFormat="1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1" fontId="22" fillId="0" borderId="13" xfId="0" applyNumberFormat="1" applyFont="1" applyBorder="1" applyAlignment="1">
      <alignment horizontal="center" vertical="center"/>
    </xf>
    <xf numFmtId="1" fontId="22" fillId="0" borderId="55" xfId="0" applyNumberFormat="1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13" fillId="0" borderId="1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/>
    </xf>
    <xf numFmtId="0" fontId="4" fillId="0" borderId="56" xfId="0" applyFont="1" applyFill="1" applyBorder="1" applyAlignment="1">
      <alignment vertical="center"/>
    </xf>
    <xf numFmtId="3" fontId="14" fillId="0" borderId="56" xfId="0" applyNumberFormat="1" applyFont="1" applyFill="1" applyBorder="1" applyAlignment="1">
      <alignment horizontal="center" vertical="center"/>
    </xf>
    <xf numFmtId="173" fontId="14" fillId="0" borderId="56" xfId="0" applyNumberFormat="1" applyFont="1" applyFill="1" applyBorder="1" applyAlignment="1">
      <alignment horizontal="center" vertical="center"/>
    </xf>
    <xf numFmtId="4" fontId="14" fillId="0" borderId="56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4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 wrapText="1"/>
    </xf>
    <xf numFmtId="2" fontId="14" fillId="0" borderId="56" xfId="0" applyNumberFormat="1" applyFont="1" applyFill="1" applyBorder="1" applyAlignment="1">
      <alignment horizontal="center" vertical="center"/>
    </xf>
    <xf numFmtId="172" fontId="5" fillId="0" borderId="56" xfId="0" applyNumberFormat="1" applyFont="1" applyFill="1" applyBorder="1" applyAlignment="1">
      <alignment horizontal="center" vertical="center"/>
    </xf>
    <xf numFmtId="0" fontId="80" fillId="0" borderId="17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80" fillId="0" borderId="17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84" fillId="0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1" fontId="22" fillId="0" borderId="15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3" fontId="83" fillId="0" borderId="17" xfId="0" applyNumberFormat="1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/>
    </xf>
    <xf numFmtId="0" fontId="79" fillId="0" borderId="28" xfId="0" applyFont="1" applyFill="1" applyBorder="1" applyAlignment="1">
      <alignment vertical="center"/>
    </xf>
    <xf numFmtId="0" fontId="79" fillId="0" borderId="56" xfId="0" applyFont="1" applyFill="1" applyBorder="1" applyAlignment="1">
      <alignment vertical="center"/>
    </xf>
    <xf numFmtId="0" fontId="84" fillId="0" borderId="56" xfId="0" applyFont="1" applyFill="1" applyBorder="1" applyAlignment="1">
      <alignment vertical="center"/>
    </xf>
    <xf numFmtId="0" fontId="81" fillId="0" borderId="56" xfId="0" applyFont="1" applyFill="1" applyBorder="1" applyAlignment="1">
      <alignment vertical="center"/>
    </xf>
    <xf numFmtId="0" fontId="31" fillId="0" borderId="36" xfId="0" applyFont="1" applyBorder="1" applyAlignment="1">
      <alignment/>
    </xf>
    <xf numFmtId="2" fontId="31" fillId="0" borderId="0" xfId="0" applyNumberFormat="1" applyFont="1" applyFill="1" applyBorder="1" applyAlignment="1">
      <alignment horizontal="left" vertical="top"/>
    </xf>
    <xf numFmtId="0" fontId="16" fillId="0" borderId="59" xfId="0" applyFont="1" applyBorder="1" applyAlignment="1">
      <alignment horizontal="center" vertical="center" wrapText="1"/>
    </xf>
    <xf numFmtId="2" fontId="31" fillId="0" borderId="35" xfId="0" applyNumberFormat="1" applyFont="1" applyFill="1" applyBorder="1" applyAlignment="1">
      <alignment horizontal="left" vertical="top"/>
    </xf>
    <xf numFmtId="1" fontId="22" fillId="0" borderId="20" xfId="0" applyNumberFormat="1" applyFont="1" applyBorder="1" applyAlignment="1">
      <alignment horizontal="center" vertical="center"/>
    </xf>
    <xf numFmtId="172" fontId="16" fillId="0" borderId="58" xfId="0" applyNumberFormat="1" applyFont="1" applyBorder="1" applyAlignment="1">
      <alignment horizontal="center" vertical="center"/>
    </xf>
    <xf numFmtId="0" fontId="27" fillId="0" borderId="26" xfId="0" applyFont="1" applyFill="1" applyBorder="1" applyAlignment="1">
      <alignment vertical="center" wrapText="1"/>
    </xf>
    <xf numFmtId="0" fontId="81" fillId="0" borderId="26" xfId="0" applyFont="1" applyFill="1" applyBorder="1" applyAlignment="1">
      <alignment vertical="center"/>
    </xf>
    <xf numFmtId="0" fontId="81" fillId="0" borderId="23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wrapText="1"/>
    </xf>
    <xf numFmtId="0" fontId="28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left" vertical="top"/>
    </xf>
    <xf numFmtId="1" fontId="34" fillId="0" borderId="13" xfId="0" applyNumberFormat="1" applyFont="1" applyBorder="1" applyAlignment="1">
      <alignment horizontal="center" vertical="center"/>
    </xf>
    <xf numFmtId="172" fontId="4" fillId="0" borderId="47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42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42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42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" fontId="14" fillId="0" borderId="61" xfId="0" applyNumberFormat="1" applyFont="1" applyFill="1" applyBorder="1" applyAlignment="1">
      <alignment horizontal="center" vertical="center"/>
    </xf>
    <xf numFmtId="1" fontId="14" fillId="0" borderId="62" xfId="0" applyNumberFormat="1" applyFont="1" applyFill="1" applyBorder="1" applyAlignment="1">
      <alignment horizontal="center" vertical="center"/>
    </xf>
    <xf numFmtId="3" fontId="14" fillId="0" borderId="61" xfId="0" applyNumberFormat="1" applyFont="1" applyFill="1" applyBorder="1" applyAlignment="1">
      <alignment horizontal="center" vertical="center"/>
    </xf>
    <xf numFmtId="3" fontId="14" fillId="0" borderId="62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172" fontId="5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7" fillId="34" borderId="16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оенная подготов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6500"/>
      </font>
      <fill>
        <patternFill>
          <bgColor rgb="FFFFEB9C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85" zoomScaleNormal="145" zoomScaleSheetLayoutView="85" zoomScalePageLayoutView="0" workbookViewId="0" topLeftCell="A1">
      <selection activeCell="B10" sqref="B10"/>
    </sheetView>
  </sheetViews>
  <sheetFormatPr defaultColWidth="9.140625" defaultRowHeight="12.75"/>
  <cols>
    <col min="1" max="1" width="11.57421875" style="67" customWidth="1"/>
    <col min="2" max="2" width="52.28125" style="5" customWidth="1"/>
    <col min="3" max="3" width="17.8515625" style="12" customWidth="1"/>
    <col min="4" max="4" width="19.8515625" style="12" hidden="1" customWidth="1"/>
    <col min="5" max="5" width="16.28125" style="12" customWidth="1"/>
    <col min="6" max="6" width="16.28125" style="5" hidden="1" customWidth="1"/>
    <col min="7" max="7" width="16.28125" style="12" hidden="1" customWidth="1"/>
    <col min="8" max="8" width="16.28125" style="5" hidden="1" customWidth="1"/>
    <col min="9" max="9" width="16.28125" style="12" hidden="1" customWidth="1"/>
    <col min="10" max="11" width="9.140625" style="5" customWidth="1"/>
    <col min="12" max="12" width="55.00390625" style="5" customWidth="1"/>
    <col min="13" max="16384" width="9.140625" style="5" customWidth="1"/>
  </cols>
  <sheetData>
    <row r="1" spans="1:11" ht="45" customHeight="1">
      <c r="A1" s="389" t="s">
        <v>25</v>
      </c>
      <c r="B1" s="389"/>
      <c r="C1" s="389"/>
      <c r="D1" s="389"/>
      <c r="E1" s="389"/>
      <c r="F1" s="389"/>
      <c r="G1" s="389"/>
      <c r="H1" s="389"/>
      <c r="I1" s="389"/>
      <c r="J1" s="4"/>
      <c r="K1" s="4"/>
    </row>
    <row r="2" spans="1:11" ht="0.75" customHeight="1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1" ht="20.25">
      <c r="A3" s="94" t="s">
        <v>374</v>
      </c>
      <c r="B3" s="2"/>
      <c r="C3" s="2"/>
      <c r="E3" s="14" t="s">
        <v>54</v>
      </c>
      <c r="F3" s="2"/>
      <c r="G3" s="5"/>
      <c r="H3" s="3"/>
      <c r="I3" s="14" t="s">
        <v>5</v>
      </c>
      <c r="J3" s="7"/>
      <c r="K3" s="7"/>
    </row>
    <row r="4" spans="1:9" ht="33" customHeight="1">
      <c r="A4" s="390" t="s">
        <v>373</v>
      </c>
      <c r="B4" s="390"/>
      <c r="C4" s="390"/>
      <c r="D4" s="390"/>
      <c r="E4" s="390"/>
      <c r="F4" s="390"/>
      <c r="G4" s="390"/>
      <c r="H4" s="390"/>
      <c r="I4" s="390"/>
    </row>
    <row r="5" spans="2:9" ht="19.5" customHeight="1" thickBot="1">
      <c r="B5" s="9"/>
      <c r="C5" s="9"/>
      <c r="D5" s="9"/>
      <c r="E5" s="10"/>
      <c r="F5" s="9"/>
      <c r="G5" s="10"/>
      <c r="H5" s="8"/>
      <c r="I5" s="8"/>
    </row>
    <row r="6" spans="1:9" s="93" customFormat="1" ht="36" customHeight="1" thickBot="1">
      <c r="A6" s="272" t="s">
        <v>89</v>
      </c>
      <c r="B6" s="273" t="s">
        <v>46</v>
      </c>
      <c r="C6" s="36" t="s">
        <v>147</v>
      </c>
      <c r="D6" s="274" t="s">
        <v>88</v>
      </c>
      <c r="E6" s="277" t="s">
        <v>2</v>
      </c>
      <c r="F6" s="90" t="s">
        <v>22</v>
      </c>
      <c r="G6" s="91"/>
      <c r="H6" s="92" t="s">
        <v>23</v>
      </c>
      <c r="I6" s="91"/>
    </row>
    <row r="7" spans="1:12" s="11" customFormat="1" ht="19.5" customHeight="1">
      <c r="A7" s="384">
        <v>1</v>
      </c>
      <c r="B7" s="385" t="s">
        <v>42</v>
      </c>
      <c r="C7" s="386">
        <v>404</v>
      </c>
      <c r="D7" s="387">
        <v>0.003872685185185185</v>
      </c>
      <c r="E7" s="388">
        <v>1</v>
      </c>
      <c r="F7" s="87"/>
      <c r="G7" s="53"/>
      <c r="H7" s="55"/>
      <c r="I7" s="58"/>
      <c r="L7" s="269"/>
    </row>
    <row r="8" spans="1:12" s="11" customFormat="1" ht="19.5" customHeight="1">
      <c r="A8" s="384">
        <v>2</v>
      </c>
      <c r="B8" s="385" t="s">
        <v>41</v>
      </c>
      <c r="C8" s="386">
        <v>402</v>
      </c>
      <c r="D8" s="387"/>
      <c r="E8" s="388">
        <v>2</v>
      </c>
      <c r="F8" s="87"/>
      <c r="G8" s="53"/>
      <c r="H8" s="55"/>
      <c r="I8" s="58"/>
      <c r="J8" s="5"/>
      <c r="K8" s="5"/>
      <c r="L8" s="269"/>
    </row>
    <row r="9" spans="1:12" s="11" customFormat="1" ht="19.5" customHeight="1">
      <c r="A9" s="384">
        <v>3</v>
      </c>
      <c r="B9" s="385" t="s">
        <v>114</v>
      </c>
      <c r="C9" s="386">
        <v>390</v>
      </c>
      <c r="D9" s="387">
        <v>0.00530787037037037</v>
      </c>
      <c r="E9" s="388">
        <v>3</v>
      </c>
      <c r="F9" s="87"/>
      <c r="G9" s="53"/>
      <c r="H9" s="55"/>
      <c r="I9" s="58"/>
      <c r="J9" s="5"/>
      <c r="K9" s="5"/>
      <c r="L9" s="269"/>
    </row>
    <row r="10" spans="1:12" s="11" customFormat="1" ht="19.5" customHeight="1">
      <c r="A10" s="118">
        <v>4</v>
      </c>
      <c r="B10" s="268" t="s">
        <v>30</v>
      </c>
      <c r="C10" s="303">
        <v>358</v>
      </c>
      <c r="D10" s="275">
        <v>0.006936342592592592</v>
      </c>
      <c r="E10" s="383">
        <v>4</v>
      </c>
      <c r="F10" s="87"/>
      <c r="G10" s="53"/>
      <c r="H10" s="55"/>
      <c r="I10" s="58"/>
      <c r="J10" s="5"/>
      <c r="K10" s="5"/>
      <c r="L10" s="269"/>
    </row>
    <row r="11" spans="1:12" s="11" customFormat="1" ht="19.5" customHeight="1">
      <c r="A11" s="118">
        <v>5</v>
      </c>
      <c r="B11" s="268" t="s">
        <v>33</v>
      </c>
      <c r="C11" s="302">
        <v>333</v>
      </c>
      <c r="D11" s="275"/>
      <c r="E11" s="383">
        <v>5</v>
      </c>
      <c r="F11" s="87"/>
      <c r="G11" s="53"/>
      <c r="H11" s="55"/>
      <c r="I11" s="58"/>
      <c r="L11" s="269"/>
    </row>
    <row r="12" spans="1:12" s="11" customFormat="1" ht="19.5" customHeight="1">
      <c r="A12" s="118">
        <v>6</v>
      </c>
      <c r="B12" s="268" t="s">
        <v>15</v>
      </c>
      <c r="C12" s="302">
        <v>332</v>
      </c>
      <c r="D12" s="275">
        <v>0.005937500000000001</v>
      </c>
      <c r="E12" s="383">
        <v>6</v>
      </c>
      <c r="F12" s="87"/>
      <c r="G12" s="53"/>
      <c r="H12" s="55"/>
      <c r="I12" s="58"/>
      <c r="J12" s="5"/>
      <c r="K12" s="5"/>
      <c r="L12" s="269"/>
    </row>
    <row r="13" spans="1:12" s="11" customFormat="1" ht="19.5" customHeight="1">
      <c r="A13" s="363">
        <v>7</v>
      </c>
      <c r="B13" s="364" t="s">
        <v>141</v>
      </c>
      <c r="C13" s="365">
        <v>322</v>
      </c>
      <c r="D13" s="366"/>
      <c r="E13" s="383">
        <v>7</v>
      </c>
      <c r="F13" s="87"/>
      <c r="G13" s="53"/>
      <c r="H13" s="55"/>
      <c r="I13" s="58"/>
      <c r="J13" s="5"/>
      <c r="K13" s="5"/>
      <c r="L13" s="269"/>
    </row>
    <row r="14" spans="1:12" s="11" customFormat="1" ht="19.5" customHeight="1">
      <c r="A14" s="118">
        <v>8</v>
      </c>
      <c r="B14" s="268" t="s">
        <v>115</v>
      </c>
      <c r="C14" s="302">
        <v>318</v>
      </c>
      <c r="D14" s="275">
        <v>0.0022685185185185182</v>
      </c>
      <c r="E14" s="383">
        <v>8</v>
      </c>
      <c r="F14" s="87"/>
      <c r="G14" s="53"/>
      <c r="H14" s="55"/>
      <c r="I14" s="58"/>
      <c r="L14" s="269"/>
    </row>
    <row r="15" spans="1:12" s="11" customFormat="1" ht="19.5" customHeight="1">
      <c r="A15" s="118">
        <v>9</v>
      </c>
      <c r="B15" s="268" t="s">
        <v>40</v>
      </c>
      <c r="C15" s="302">
        <v>312</v>
      </c>
      <c r="D15" s="275"/>
      <c r="E15" s="383">
        <v>9</v>
      </c>
      <c r="F15" s="87"/>
      <c r="G15" s="53"/>
      <c r="H15" s="55"/>
      <c r="I15" s="58"/>
      <c r="J15" s="5"/>
      <c r="K15" s="5"/>
      <c r="L15" s="269"/>
    </row>
    <row r="16" spans="1:12" s="11" customFormat="1" ht="19.5" customHeight="1">
      <c r="A16" s="118">
        <v>10</v>
      </c>
      <c r="B16" s="268" t="s">
        <v>37</v>
      </c>
      <c r="C16" s="302">
        <v>289</v>
      </c>
      <c r="D16" s="275">
        <v>0.00536574074074074</v>
      </c>
      <c r="E16" s="383">
        <v>10</v>
      </c>
      <c r="F16" s="87"/>
      <c r="G16" s="53"/>
      <c r="H16" s="55"/>
      <c r="I16" s="58"/>
      <c r="L16" s="269"/>
    </row>
    <row r="17" spans="1:12" s="11" customFormat="1" ht="19.5" customHeight="1">
      <c r="A17" s="118">
        <v>11</v>
      </c>
      <c r="B17" s="268" t="s">
        <v>43</v>
      </c>
      <c r="C17" s="302">
        <v>276</v>
      </c>
      <c r="D17" s="275">
        <v>0.005107638888888889</v>
      </c>
      <c r="E17" s="383">
        <v>11</v>
      </c>
      <c r="F17" s="87"/>
      <c r="G17" s="53"/>
      <c r="H17" s="55"/>
      <c r="I17" s="58"/>
      <c r="L17" s="269"/>
    </row>
    <row r="18" spans="1:12" s="11" customFormat="1" ht="19.5" customHeight="1">
      <c r="A18" s="118">
        <v>12</v>
      </c>
      <c r="B18" s="268" t="s">
        <v>32</v>
      </c>
      <c r="C18" s="302">
        <v>254</v>
      </c>
      <c r="D18" s="275">
        <v>0.005300925925925925</v>
      </c>
      <c r="E18" s="383">
        <v>12</v>
      </c>
      <c r="F18" s="87"/>
      <c r="G18" s="53"/>
      <c r="H18" s="55"/>
      <c r="I18" s="58"/>
      <c r="J18" s="5"/>
      <c r="K18" s="5"/>
      <c r="L18" s="269"/>
    </row>
    <row r="19" spans="1:12" s="11" customFormat="1" ht="19.5" customHeight="1">
      <c r="A19" s="118">
        <v>13</v>
      </c>
      <c r="B19" s="268" t="s">
        <v>45</v>
      </c>
      <c r="C19" s="302">
        <v>251</v>
      </c>
      <c r="D19" s="275">
        <v>0.002984953703703703</v>
      </c>
      <c r="E19" s="383">
        <v>13</v>
      </c>
      <c r="F19" s="87"/>
      <c r="G19" s="53"/>
      <c r="H19" s="55"/>
      <c r="I19" s="58"/>
      <c r="J19" s="5"/>
      <c r="K19" s="5"/>
      <c r="L19" s="269"/>
    </row>
    <row r="20" spans="1:12" s="11" customFormat="1" ht="19.5" customHeight="1">
      <c r="A20" s="118">
        <v>14</v>
      </c>
      <c r="B20" s="268" t="s">
        <v>65</v>
      </c>
      <c r="C20" s="302">
        <v>251</v>
      </c>
      <c r="D20" s="275">
        <v>0.0035069444444444445</v>
      </c>
      <c r="E20" s="383">
        <v>14</v>
      </c>
      <c r="F20" s="87"/>
      <c r="G20" s="53"/>
      <c r="H20" s="55"/>
      <c r="I20" s="58"/>
      <c r="L20" s="269"/>
    </row>
    <row r="21" spans="1:12" s="11" customFormat="1" ht="19.5" customHeight="1">
      <c r="A21" s="118">
        <v>15</v>
      </c>
      <c r="B21" s="268" t="s">
        <v>38</v>
      </c>
      <c r="C21" s="302">
        <v>240</v>
      </c>
      <c r="D21" s="275"/>
      <c r="E21" s="383">
        <v>15</v>
      </c>
      <c r="F21" s="87"/>
      <c r="G21" s="53"/>
      <c r="H21" s="55"/>
      <c r="I21" s="58"/>
      <c r="J21" s="5"/>
      <c r="K21" s="5"/>
      <c r="L21" s="269"/>
    </row>
    <row r="22" spans="1:12" ht="19.5" customHeight="1">
      <c r="A22" s="118">
        <v>16</v>
      </c>
      <c r="B22" s="268" t="s">
        <v>39</v>
      </c>
      <c r="C22" s="302">
        <v>235</v>
      </c>
      <c r="D22" s="275">
        <v>0.006261574074074075</v>
      </c>
      <c r="E22" s="383">
        <v>16</v>
      </c>
      <c r="F22" s="89" t="e">
        <f>#REF!</f>
        <v>#REF!</v>
      </c>
      <c r="G22" s="51" t="e">
        <f>#REF!</f>
        <v>#REF!</v>
      </c>
      <c r="H22" s="56" t="e">
        <f aca="true" t="shared" si="0" ref="H22:H36">G22+E22</f>
        <v>#REF!</v>
      </c>
      <c r="I22" s="42">
        <v>2</v>
      </c>
      <c r="L22" s="269"/>
    </row>
    <row r="23" spans="1:12" ht="19.5" customHeight="1">
      <c r="A23" s="118">
        <v>17</v>
      </c>
      <c r="B23" s="268" t="s">
        <v>17</v>
      </c>
      <c r="C23" s="302">
        <v>227</v>
      </c>
      <c r="D23" s="275">
        <v>0.0035092592592592593</v>
      </c>
      <c r="E23" s="383">
        <v>17</v>
      </c>
      <c r="F23" s="88" t="e">
        <f>#REF!</f>
        <v>#REF!</v>
      </c>
      <c r="G23" s="54" t="e">
        <f>#REF!</f>
        <v>#REF!</v>
      </c>
      <c r="H23" s="57" t="e">
        <f t="shared" si="0"/>
        <v>#REF!</v>
      </c>
      <c r="I23" s="41">
        <v>13</v>
      </c>
      <c r="L23" s="269"/>
    </row>
    <row r="24" spans="1:12" ht="19.5" customHeight="1">
      <c r="A24" s="118">
        <v>18</v>
      </c>
      <c r="B24" s="268" t="s">
        <v>82</v>
      </c>
      <c r="C24" s="302">
        <v>227</v>
      </c>
      <c r="D24" s="275">
        <v>0.0055601851851851845</v>
      </c>
      <c r="E24" s="383">
        <v>18</v>
      </c>
      <c r="F24" s="89" t="e">
        <f>#REF!</f>
        <v>#REF!</v>
      </c>
      <c r="G24" s="51" t="e">
        <f>#REF!</f>
        <v>#REF!</v>
      </c>
      <c r="H24" s="56" t="e">
        <f t="shared" si="0"/>
        <v>#REF!</v>
      </c>
      <c r="I24" s="42">
        <v>3</v>
      </c>
      <c r="L24" s="269"/>
    </row>
    <row r="25" spans="1:12" ht="19.5" customHeight="1">
      <c r="A25" s="118">
        <v>19</v>
      </c>
      <c r="B25" s="361" t="s">
        <v>71</v>
      </c>
      <c r="C25" s="302">
        <v>223</v>
      </c>
      <c r="D25" s="275">
        <v>0.0037060185185185186</v>
      </c>
      <c r="E25" s="383">
        <v>19</v>
      </c>
      <c r="F25" s="88" t="e">
        <f>#REF!</f>
        <v>#REF!</v>
      </c>
      <c r="G25" s="54">
        <v>17</v>
      </c>
      <c r="H25" s="57">
        <f t="shared" si="0"/>
        <v>36</v>
      </c>
      <c r="I25" s="41">
        <v>10</v>
      </c>
      <c r="L25" s="269"/>
    </row>
    <row r="26" spans="1:12" ht="19.5" customHeight="1">
      <c r="A26" s="118">
        <v>20</v>
      </c>
      <c r="B26" s="268" t="s">
        <v>67</v>
      </c>
      <c r="C26" s="302">
        <v>215</v>
      </c>
      <c r="D26" s="275">
        <v>0.004814814814814815</v>
      </c>
      <c r="E26" s="383">
        <v>20</v>
      </c>
      <c r="F26" s="88" t="e">
        <f>#REF!</f>
        <v>#REF!</v>
      </c>
      <c r="G26" s="54">
        <v>14</v>
      </c>
      <c r="H26" s="57">
        <f t="shared" si="0"/>
        <v>34</v>
      </c>
      <c r="I26" s="52" t="s">
        <v>51</v>
      </c>
      <c r="L26" s="269"/>
    </row>
    <row r="27" spans="1:12" ht="19.5" customHeight="1">
      <c r="A27" s="118">
        <v>21</v>
      </c>
      <c r="B27" s="268" t="s">
        <v>116</v>
      </c>
      <c r="C27" s="302">
        <v>211</v>
      </c>
      <c r="D27" s="275">
        <v>0.003585648148148148</v>
      </c>
      <c r="E27" s="383">
        <v>21</v>
      </c>
      <c r="F27" s="88" t="e">
        <f>#REF!</f>
        <v>#REF!</v>
      </c>
      <c r="G27" s="54" t="e">
        <f>#REF!</f>
        <v>#REF!</v>
      </c>
      <c r="H27" s="57" t="e">
        <f t="shared" si="0"/>
        <v>#REF!</v>
      </c>
      <c r="I27" s="41">
        <v>4</v>
      </c>
      <c r="J27" s="11"/>
      <c r="K27" s="11"/>
      <c r="L27" s="269"/>
    </row>
    <row r="28" spans="1:12" ht="19.5" customHeight="1">
      <c r="A28" s="118">
        <v>22</v>
      </c>
      <c r="B28" s="268" t="s">
        <v>371</v>
      </c>
      <c r="C28" s="302">
        <v>205</v>
      </c>
      <c r="D28" s="275">
        <v>0.0035902777777777777</v>
      </c>
      <c r="E28" s="383">
        <v>22</v>
      </c>
      <c r="F28" s="88" t="e">
        <f>#REF!</f>
        <v>#REF!</v>
      </c>
      <c r="G28" s="54">
        <v>12</v>
      </c>
      <c r="H28" s="57">
        <f t="shared" si="0"/>
        <v>34</v>
      </c>
      <c r="I28" s="52" t="s">
        <v>51</v>
      </c>
      <c r="L28" s="269"/>
    </row>
    <row r="29" spans="1:12" ht="19.5" customHeight="1">
      <c r="A29" s="118">
        <v>23</v>
      </c>
      <c r="B29" s="268" t="s">
        <v>142</v>
      </c>
      <c r="C29" s="302">
        <v>204</v>
      </c>
      <c r="D29" s="275">
        <v>0.0052280092592592595</v>
      </c>
      <c r="E29" s="383">
        <v>23</v>
      </c>
      <c r="F29" s="88" t="e">
        <f>#REF!</f>
        <v>#REF!</v>
      </c>
      <c r="G29" s="54" t="e">
        <f>#REF!</f>
        <v>#REF!</v>
      </c>
      <c r="H29" s="57" t="e">
        <f t="shared" si="0"/>
        <v>#REF!</v>
      </c>
      <c r="I29" s="52" t="s">
        <v>52</v>
      </c>
      <c r="J29" s="11"/>
      <c r="K29" s="11"/>
      <c r="L29" s="269"/>
    </row>
    <row r="30" spans="1:12" ht="19.5" customHeight="1">
      <c r="A30" s="118">
        <v>24</v>
      </c>
      <c r="B30" s="268" t="s">
        <v>76</v>
      </c>
      <c r="C30" s="302">
        <v>183</v>
      </c>
      <c r="D30" s="275">
        <v>0.004908564814814814</v>
      </c>
      <c r="E30" s="383">
        <v>24</v>
      </c>
      <c r="F30" s="88" t="e">
        <f>#REF!</f>
        <v>#REF!</v>
      </c>
      <c r="G30" s="54" t="e">
        <f>#REF!</f>
        <v>#REF!</v>
      </c>
      <c r="H30" s="57" t="e">
        <f t="shared" si="0"/>
        <v>#REF!</v>
      </c>
      <c r="I30" s="41">
        <v>15</v>
      </c>
      <c r="L30" s="269"/>
    </row>
    <row r="31" spans="1:12" ht="19.5" customHeight="1">
      <c r="A31" s="118">
        <v>25</v>
      </c>
      <c r="B31" s="361" t="s">
        <v>83</v>
      </c>
      <c r="C31" s="302">
        <v>174</v>
      </c>
      <c r="D31" s="275">
        <v>0.0034953703703703705</v>
      </c>
      <c r="E31" s="383">
        <v>25</v>
      </c>
      <c r="F31" s="88" t="e">
        <f>#REF!</f>
        <v>#REF!</v>
      </c>
      <c r="G31" s="54" t="e">
        <f>#REF!</f>
        <v>#REF!</v>
      </c>
      <c r="H31" s="57" t="e">
        <f t="shared" si="0"/>
        <v>#REF!</v>
      </c>
      <c r="I31" s="41">
        <v>5</v>
      </c>
      <c r="L31" s="269"/>
    </row>
    <row r="32" spans="1:12" ht="19.5" customHeight="1">
      <c r="A32" s="118">
        <v>26</v>
      </c>
      <c r="B32" s="268" t="s">
        <v>84</v>
      </c>
      <c r="C32" s="302">
        <v>172</v>
      </c>
      <c r="D32" s="275">
        <v>0.006695601851851852</v>
      </c>
      <c r="E32" s="383">
        <v>26</v>
      </c>
      <c r="F32" s="88" t="e">
        <f>#REF!</f>
        <v>#REF!</v>
      </c>
      <c r="G32" s="54">
        <v>14</v>
      </c>
      <c r="H32" s="57">
        <f t="shared" si="0"/>
        <v>40</v>
      </c>
      <c r="I32" s="41">
        <v>12</v>
      </c>
      <c r="J32" s="11"/>
      <c r="K32" s="11"/>
      <c r="L32" s="269"/>
    </row>
    <row r="33" spans="1:12" ht="19.5" customHeight="1">
      <c r="A33" s="118">
        <v>27</v>
      </c>
      <c r="B33" s="270" t="s">
        <v>16</v>
      </c>
      <c r="C33" s="302">
        <v>158</v>
      </c>
      <c r="D33" s="275">
        <v>0.0035868055555555553</v>
      </c>
      <c r="E33" s="383">
        <v>27</v>
      </c>
      <c r="F33" s="88" t="e">
        <f>#REF!</f>
        <v>#REF!</v>
      </c>
      <c r="G33" s="54" t="e">
        <f>#REF!</f>
        <v>#REF!</v>
      </c>
      <c r="H33" s="57" t="e">
        <f t="shared" si="0"/>
        <v>#REF!</v>
      </c>
      <c r="I33" s="52" t="s">
        <v>51</v>
      </c>
      <c r="J33" s="11"/>
      <c r="K33" s="11"/>
      <c r="L33" s="269"/>
    </row>
    <row r="34" spans="1:12" ht="19.5" customHeight="1">
      <c r="A34" s="118">
        <v>28</v>
      </c>
      <c r="B34" s="270" t="s">
        <v>74</v>
      </c>
      <c r="C34" s="302">
        <v>151</v>
      </c>
      <c r="D34" s="275">
        <v>0.006857638888888889</v>
      </c>
      <c r="E34" s="383">
        <v>28</v>
      </c>
      <c r="F34" s="88" t="e">
        <f>#REF!</f>
        <v>#REF!</v>
      </c>
      <c r="G34" s="54">
        <v>22</v>
      </c>
      <c r="H34" s="57">
        <f t="shared" si="0"/>
        <v>50</v>
      </c>
      <c r="I34" s="41">
        <v>20</v>
      </c>
      <c r="L34" s="269"/>
    </row>
    <row r="35" spans="1:12" ht="19.5" customHeight="1">
      <c r="A35" s="118">
        <v>29</v>
      </c>
      <c r="B35" s="362" t="s">
        <v>78</v>
      </c>
      <c r="C35" s="302">
        <v>141</v>
      </c>
      <c r="D35" s="275">
        <v>0.002824074074074074</v>
      </c>
      <c r="E35" s="383">
        <v>29</v>
      </c>
      <c r="F35" s="88" t="e">
        <f>#REF!</f>
        <v>#REF!</v>
      </c>
      <c r="G35" s="54" t="e">
        <f>#REF!</f>
        <v>#REF!</v>
      </c>
      <c r="H35" s="57" t="e">
        <f t="shared" si="0"/>
        <v>#REF!</v>
      </c>
      <c r="I35" s="52" t="s">
        <v>51</v>
      </c>
      <c r="L35" s="269"/>
    </row>
    <row r="36" spans="1:12" ht="19.5" customHeight="1" thickBot="1">
      <c r="A36" s="118">
        <v>30</v>
      </c>
      <c r="B36" s="271" t="s">
        <v>143</v>
      </c>
      <c r="C36" s="351">
        <v>109</v>
      </c>
      <c r="D36" s="276">
        <v>0.0040347222222222225</v>
      </c>
      <c r="E36" s="383">
        <v>30</v>
      </c>
      <c r="F36" s="88" t="e">
        <f>#REF!</f>
        <v>#REF!</v>
      </c>
      <c r="G36" s="54">
        <v>9</v>
      </c>
      <c r="H36" s="57">
        <f t="shared" si="0"/>
        <v>39</v>
      </c>
      <c r="I36" s="41">
        <v>11</v>
      </c>
      <c r="J36" s="11"/>
      <c r="K36" s="11"/>
      <c r="L36" s="269"/>
    </row>
    <row r="37" spans="1:9" ht="38.25" customHeight="1">
      <c r="A37" s="15" t="s">
        <v>4</v>
      </c>
      <c r="C37" s="142" t="s">
        <v>377</v>
      </c>
      <c r="D37" s="68" t="s">
        <v>34</v>
      </c>
      <c r="E37" s="16"/>
      <c r="G37" s="13"/>
      <c r="I37" s="13"/>
    </row>
  </sheetData>
  <sheetProtection/>
  <mergeCells count="2">
    <mergeCell ref="A1:I1"/>
    <mergeCell ref="A4:I4"/>
  </mergeCells>
  <conditionalFormatting sqref="E1:E65536">
    <cfRule type="cellIs" priority="2" dxfId="1" operator="between">
      <formula>1</formula>
      <formula>3</formula>
    </cfRule>
  </conditionalFormatting>
  <printOptions horizontalCentered="1"/>
  <pageMargins left="0.5905511811023623" right="0.3937007874015748" top="0" bottom="0" header="0.5118110236220472" footer="0.3937007874015748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1"/>
  <sheetViews>
    <sheetView tabSelected="1" view="pageBreakPreview" zoomScale="85" zoomScaleSheetLayoutView="85" zoomScalePageLayoutView="0" workbookViewId="0" topLeftCell="A1">
      <pane ySplit="5" topLeftCell="A117" activePane="bottomLeft" state="frozen"/>
      <selection pane="topLeft" activeCell="A1" sqref="A1"/>
      <selection pane="bottomLeft" activeCell="C256" sqref="C256"/>
    </sheetView>
  </sheetViews>
  <sheetFormatPr defaultColWidth="9.140625" defaultRowHeight="12.75"/>
  <cols>
    <col min="1" max="1" width="4.57421875" style="27" customWidth="1"/>
    <col min="2" max="2" width="5.7109375" style="27" customWidth="1"/>
    <col min="3" max="3" width="43.140625" style="95" customWidth="1"/>
    <col min="4" max="4" width="41.00390625" style="95" hidden="1" customWidth="1"/>
    <col min="5" max="6" width="15.00390625" style="105" customWidth="1"/>
    <col min="7" max="7" width="16.28125" style="105" customWidth="1"/>
    <col min="8" max="9" width="14.7109375" style="105" hidden="1" customWidth="1"/>
    <col min="10" max="10" width="17.57421875" style="106" customWidth="1"/>
    <col min="11" max="11" width="12.00390625" style="101" hidden="1" customWidth="1"/>
    <col min="12" max="12" width="17.28125" style="101" hidden="1" customWidth="1"/>
    <col min="13" max="13" width="15.8515625" style="102" customWidth="1"/>
    <col min="14" max="14" width="11.7109375" style="27" customWidth="1"/>
    <col min="15" max="15" width="32.140625" style="30" customWidth="1"/>
    <col min="16" max="16" width="65.8515625" style="35" customWidth="1"/>
    <col min="17" max="17" width="28.8515625" style="35" customWidth="1"/>
    <col min="18" max="18" width="33.28125" style="35" customWidth="1"/>
    <col min="19" max="16384" width="9.140625" style="35" customWidth="1"/>
  </cols>
  <sheetData>
    <row r="1" spans="1:15" ht="23.25">
      <c r="A1" s="411" t="s">
        <v>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7"/>
      <c r="O1" s="17"/>
    </row>
    <row r="2" spans="1:14" ht="15.75">
      <c r="A2" s="413" t="s">
        <v>369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18"/>
    </row>
    <row r="3" spans="1:15" ht="45.75" customHeight="1">
      <c r="A3" s="412" t="s">
        <v>150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O3" s="27"/>
    </row>
    <row r="4" spans="1:15" ht="45.75" customHeight="1" thickBot="1">
      <c r="A4" s="414" t="s">
        <v>151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O4" s="27"/>
    </row>
    <row r="5" spans="1:15" ht="37.5" customHeight="1" thickBot="1">
      <c r="A5" s="232"/>
      <c r="B5" s="235" t="s">
        <v>0</v>
      </c>
      <c r="C5" s="267" t="s">
        <v>370</v>
      </c>
      <c r="D5" s="192"/>
      <c r="E5" s="193" t="s">
        <v>368</v>
      </c>
      <c r="F5" s="193" t="s">
        <v>375</v>
      </c>
      <c r="G5" s="193" t="s">
        <v>147</v>
      </c>
      <c r="H5" s="193" t="s">
        <v>87</v>
      </c>
      <c r="I5" s="193" t="s">
        <v>147</v>
      </c>
      <c r="J5" s="194" t="s">
        <v>148</v>
      </c>
      <c r="K5" s="194" t="s">
        <v>3</v>
      </c>
      <c r="L5" s="194" t="s">
        <v>53</v>
      </c>
      <c r="M5" s="195" t="s">
        <v>2</v>
      </c>
      <c r="O5" s="176"/>
    </row>
    <row r="6" spans="1:13" ht="20.25">
      <c r="A6" s="200"/>
      <c r="B6" s="236">
        <v>1</v>
      </c>
      <c r="C6" s="227" t="s">
        <v>97</v>
      </c>
      <c r="D6" s="202"/>
      <c r="E6" s="288"/>
      <c r="F6" s="280"/>
      <c r="G6" s="288"/>
      <c r="H6" s="203"/>
      <c r="I6" s="203"/>
      <c r="J6" s="203"/>
      <c r="K6" s="204"/>
      <c r="L6" s="204"/>
      <c r="M6" s="205"/>
    </row>
    <row r="7" spans="1:13" ht="18">
      <c r="A7" s="206">
        <v>1</v>
      </c>
      <c r="B7" s="237">
        <v>107</v>
      </c>
      <c r="C7" s="184" t="s">
        <v>255</v>
      </c>
      <c r="D7" s="181"/>
      <c r="E7" s="286">
        <v>26</v>
      </c>
      <c r="F7" s="278">
        <v>0.0012731481481481483</v>
      </c>
      <c r="G7" s="286">
        <v>62</v>
      </c>
      <c r="H7" s="391"/>
      <c r="I7" s="126">
        <v>62</v>
      </c>
      <c r="J7" s="393">
        <f>O11-G11</f>
        <v>404</v>
      </c>
      <c r="K7" s="62"/>
      <c r="L7" s="395">
        <v>0.003587962962962963</v>
      </c>
      <c r="M7" s="407">
        <v>1</v>
      </c>
    </row>
    <row r="8" spans="1:13" ht="18">
      <c r="A8" s="206">
        <v>2</v>
      </c>
      <c r="B8" s="237">
        <v>106</v>
      </c>
      <c r="C8" s="184" t="s">
        <v>256</v>
      </c>
      <c r="D8" s="181"/>
      <c r="E8" s="286">
        <v>33</v>
      </c>
      <c r="F8" s="278">
        <v>0.0020833333333333333</v>
      </c>
      <c r="G8" s="286">
        <v>76</v>
      </c>
      <c r="H8" s="391"/>
      <c r="I8" s="126">
        <v>76</v>
      </c>
      <c r="J8" s="393"/>
      <c r="K8" s="62"/>
      <c r="L8" s="395"/>
      <c r="M8" s="407"/>
    </row>
    <row r="9" spans="1:13" ht="18">
      <c r="A9" s="206">
        <v>3</v>
      </c>
      <c r="B9" s="237">
        <v>105</v>
      </c>
      <c r="C9" s="184" t="s">
        <v>257</v>
      </c>
      <c r="D9" s="181"/>
      <c r="E9" s="286">
        <v>21</v>
      </c>
      <c r="F9" s="278">
        <v>0.0016087962962962963</v>
      </c>
      <c r="G9" s="286">
        <v>52</v>
      </c>
      <c r="H9" s="391"/>
      <c r="I9" s="126">
        <v>52</v>
      </c>
      <c r="J9" s="393"/>
      <c r="K9" s="62"/>
      <c r="L9" s="395"/>
      <c r="M9" s="407"/>
    </row>
    <row r="10" spans="1:13" ht="18">
      <c r="A10" s="206">
        <v>4</v>
      </c>
      <c r="B10" s="237">
        <v>96</v>
      </c>
      <c r="C10" s="184" t="s">
        <v>258</v>
      </c>
      <c r="D10" s="181"/>
      <c r="E10" s="286">
        <v>19</v>
      </c>
      <c r="F10" s="278">
        <v>0.0017476851851851852</v>
      </c>
      <c r="G10" s="286">
        <v>48</v>
      </c>
      <c r="H10" s="391"/>
      <c r="I10" s="126">
        <v>48</v>
      </c>
      <c r="J10" s="393"/>
      <c r="K10" s="62"/>
      <c r="L10" s="395"/>
      <c r="M10" s="407"/>
    </row>
    <row r="11" spans="1:15" ht="18">
      <c r="A11" s="206">
        <v>5</v>
      </c>
      <c r="B11" s="237">
        <v>168</v>
      </c>
      <c r="C11" s="184" t="s">
        <v>259</v>
      </c>
      <c r="D11" s="181"/>
      <c r="E11" s="286">
        <v>16</v>
      </c>
      <c r="F11" s="278">
        <v>0.0008333333333333334</v>
      </c>
      <c r="G11" s="293">
        <v>42</v>
      </c>
      <c r="H11" s="391"/>
      <c r="I11" s="126">
        <v>42</v>
      </c>
      <c r="J11" s="393"/>
      <c r="K11" s="62"/>
      <c r="L11" s="395"/>
      <c r="M11" s="407"/>
      <c r="O11" s="114">
        <f>G7+G8+G9+G10+G11+G12+G13+G14</f>
        <v>446</v>
      </c>
    </row>
    <row r="12" spans="1:13" ht="18">
      <c r="A12" s="206">
        <v>6</v>
      </c>
      <c r="B12" s="237">
        <v>167</v>
      </c>
      <c r="C12" s="184" t="s">
        <v>260</v>
      </c>
      <c r="D12" s="181"/>
      <c r="E12" s="286">
        <v>24</v>
      </c>
      <c r="F12" s="278">
        <v>0.0012037037037037038</v>
      </c>
      <c r="G12" s="286">
        <v>58</v>
      </c>
      <c r="H12" s="391"/>
      <c r="I12" s="126">
        <v>58</v>
      </c>
      <c r="J12" s="393"/>
      <c r="K12" s="62"/>
      <c r="L12" s="395"/>
      <c r="M12" s="407"/>
    </row>
    <row r="13" spans="1:13" ht="18">
      <c r="A13" s="206">
        <v>7</v>
      </c>
      <c r="B13" s="237">
        <v>137</v>
      </c>
      <c r="C13" s="184" t="s">
        <v>261</v>
      </c>
      <c r="D13" s="181"/>
      <c r="E13" s="286">
        <v>20</v>
      </c>
      <c r="F13" s="278">
        <v>0.001261574074074074</v>
      </c>
      <c r="G13" s="286">
        <v>50</v>
      </c>
      <c r="H13" s="391"/>
      <c r="I13" s="126">
        <v>50</v>
      </c>
      <c r="J13" s="393"/>
      <c r="K13" s="62"/>
      <c r="L13" s="395"/>
      <c r="M13" s="407"/>
    </row>
    <row r="14" spans="1:13" ht="18.75" thickBot="1">
      <c r="A14" s="207">
        <v>8</v>
      </c>
      <c r="B14" s="238">
        <v>108</v>
      </c>
      <c r="C14" s="228" t="s">
        <v>262</v>
      </c>
      <c r="D14" s="229"/>
      <c r="E14" s="287">
        <v>24</v>
      </c>
      <c r="F14" s="279">
        <v>0.001261574074074074</v>
      </c>
      <c r="G14" s="287">
        <v>58</v>
      </c>
      <c r="H14" s="420"/>
      <c r="I14" s="198">
        <v>58</v>
      </c>
      <c r="J14" s="409"/>
      <c r="K14" s="199"/>
      <c r="L14" s="415"/>
      <c r="M14" s="408"/>
    </row>
    <row r="15" spans="1:13" ht="20.25">
      <c r="A15" s="120"/>
      <c r="B15" s="241">
        <v>2</v>
      </c>
      <c r="C15" s="180" t="s">
        <v>96</v>
      </c>
      <c r="D15" s="86"/>
      <c r="E15" s="290"/>
      <c r="F15" s="282"/>
      <c r="G15" s="290"/>
      <c r="H15" s="45"/>
      <c r="I15" s="45"/>
      <c r="J15" s="45"/>
      <c r="K15" s="97"/>
      <c r="L15" s="97"/>
      <c r="M15" s="121"/>
    </row>
    <row r="16" spans="1:13" ht="18">
      <c r="A16" s="206">
        <v>1</v>
      </c>
      <c r="B16" s="237">
        <v>407</v>
      </c>
      <c r="C16" s="123" t="s">
        <v>251</v>
      </c>
      <c r="D16" s="181"/>
      <c r="E16" s="286">
        <v>31</v>
      </c>
      <c r="F16" s="278">
        <v>0.0014814814814814814</v>
      </c>
      <c r="G16" s="286">
        <v>72</v>
      </c>
      <c r="H16" s="391"/>
      <c r="I16" s="126">
        <v>72</v>
      </c>
      <c r="J16" s="393">
        <f>O20-G23</f>
        <v>402</v>
      </c>
      <c r="K16" s="62"/>
      <c r="L16" s="395">
        <v>0.0029861111111111113</v>
      </c>
      <c r="M16" s="407">
        <v>2</v>
      </c>
    </row>
    <row r="17" spans="1:13" ht="18">
      <c r="A17" s="206">
        <v>2</v>
      </c>
      <c r="B17" s="237">
        <v>275</v>
      </c>
      <c r="C17" s="123" t="s">
        <v>249</v>
      </c>
      <c r="D17" s="181"/>
      <c r="E17" s="286">
        <v>18</v>
      </c>
      <c r="F17" s="278">
        <v>0.0007060185185185185</v>
      </c>
      <c r="G17" s="286">
        <v>46</v>
      </c>
      <c r="H17" s="391"/>
      <c r="I17" s="126">
        <v>46</v>
      </c>
      <c r="J17" s="393"/>
      <c r="K17" s="62"/>
      <c r="L17" s="395"/>
      <c r="M17" s="407"/>
    </row>
    <row r="18" spans="1:13" ht="18">
      <c r="A18" s="206">
        <v>3</v>
      </c>
      <c r="B18" s="237">
        <v>215</v>
      </c>
      <c r="C18" s="123" t="s">
        <v>250</v>
      </c>
      <c r="D18" s="181"/>
      <c r="E18" s="286">
        <v>16</v>
      </c>
      <c r="F18" s="278">
        <v>0.0007291666666666667</v>
      </c>
      <c r="G18" s="286">
        <v>42</v>
      </c>
      <c r="H18" s="391"/>
      <c r="I18" s="126">
        <v>42</v>
      </c>
      <c r="J18" s="393"/>
      <c r="K18" s="62"/>
      <c r="L18" s="395"/>
      <c r="M18" s="407"/>
    </row>
    <row r="19" spans="1:13" ht="18">
      <c r="A19" s="206">
        <v>4</v>
      </c>
      <c r="B19" s="237">
        <v>206</v>
      </c>
      <c r="C19" s="123" t="s">
        <v>252</v>
      </c>
      <c r="D19" s="181"/>
      <c r="E19" s="286">
        <v>40</v>
      </c>
      <c r="F19" s="278">
        <v>0.0020717592592592593</v>
      </c>
      <c r="G19" s="286">
        <v>90</v>
      </c>
      <c r="H19" s="391"/>
      <c r="I19" s="126">
        <v>90</v>
      </c>
      <c r="J19" s="393"/>
      <c r="K19" s="62"/>
      <c r="L19" s="395"/>
      <c r="M19" s="407"/>
    </row>
    <row r="20" spans="1:15" ht="18">
      <c r="A20" s="206">
        <v>5</v>
      </c>
      <c r="B20" s="237">
        <v>211</v>
      </c>
      <c r="C20" s="123" t="s">
        <v>253</v>
      </c>
      <c r="D20" s="181"/>
      <c r="E20" s="286">
        <v>23</v>
      </c>
      <c r="F20" s="278">
        <v>0.0010648148148148147</v>
      </c>
      <c r="G20" s="286">
        <v>56</v>
      </c>
      <c r="H20" s="391"/>
      <c r="I20" s="126">
        <v>56</v>
      </c>
      <c r="J20" s="393"/>
      <c r="K20" s="62"/>
      <c r="L20" s="395"/>
      <c r="M20" s="407"/>
      <c r="O20" s="114">
        <f>G16+G17+G18+G19+G20+G21+G22+G23</f>
        <v>438</v>
      </c>
    </row>
    <row r="21" spans="1:13" ht="18">
      <c r="A21" s="206">
        <v>6</v>
      </c>
      <c r="B21" s="237">
        <v>237</v>
      </c>
      <c r="C21" s="123" t="s">
        <v>254</v>
      </c>
      <c r="D21" s="181"/>
      <c r="E21" s="286">
        <v>16</v>
      </c>
      <c r="F21" s="278">
        <v>0.0007523148148148147</v>
      </c>
      <c r="G21" s="286">
        <v>42</v>
      </c>
      <c r="H21" s="391"/>
      <c r="I21" s="126">
        <v>42</v>
      </c>
      <c r="J21" s="393"/>
      <c r="K21" s="62"/>
      <c r="L21" s="395"/>
      <c r="M21" s="407"/>
    </row>
    <row r="22" spans="1:13" ht="18">
      <c r="A22" s="206">
        <v>7</v>
      </c>
      <c r="B22" s="237">
        <v>244</v>
      </c>
      <c r="C22" s="375" t="s">
        <v>355</v>
      </c>
      <c r="D22" s="181"/>
      <c r="E22" s="286">
        <v>22</v>
      </c>
      <c r="F22" s="278">
        <v>0.0008680555555555555</v>
      </c>
      <c r="G22" s="286">
        <v>54</v>
      </c>
      <c r="H22" s="391"/>
      <c r="I22" s="126">
        <v>54</v>
      </c>
      <c r="J22" s="393"/>
      <c r="K22" s="62"/>
      <c r="L22" s="395"/>
      <c r="M22" s="407"/>
    </row>
    <row r="23" spans="1:13" ht="18.75" thickBot="1">
      <c r="A23" s="233">
        <v>8</v>
      </c>
      <c r="B23" s="243">
        <v>226</v>
      </c>
      <c r="C23" s="225" t="s">
        <v>356</v>
      </c>
      <c r="D23" s="226"/>
      <c r="E23" s="291">
        <v>13</v>
      </c>
      <c r="F23" s="283">
        <v>0.0008680555555555555</v>
      </c>
      <c r="G23" s="294">
        <v>36</v>
      </c>
      <c r="H23" s="392"/>
      <c r="I23" s="219">
        <v>36</v>
      </c>
      <c r="J23" s="394"/>
      <c r="K23" s="220"/>
      <c r="L23" s="396"/>
      <c r="M23" s="408"/>
    </row>
    <row r="24" spans="1:15" ht="23.25">
      <c r="A24" s="200"/>
      <c r="B24" s="236">
        <v>3</v>
      </c>
      <c r="C24" s="210" t="s">
        <v>91</v>
      </c>
      <c r="D24" s="202"/>
      <c r="E24" s="288"/>
      <c r="F24" s="280"/>
      <c r="G24" s="288"/>
      <c r="H24" s="203"/>
      <c r="I24" s="203"/>
      <c r="J24" s="211"/>
      <c r="K24" s="211"/>
      <c r="L24" s="211"/>
      <c r="M24" s="212"/>
      <c r="N24" s="147"/>
      <c r="O24" s="20"/>
    </row>
    <row r="25" spans="1:13" ht="18">
      <c r="A25" s="206">
        <v>1</v>
      </c>
      <c r="B25" s="237">
        <v>363</v>
      </c>
      <c r="C25" s="170" t="s">
        <v>215</v>
      </c>
      <c r="D25" s="181"/>
      <c r="E25" s="286">
        <v>17</v>
      </c>
      <c r="F25" s="278">
        <v>0.0009953703703703704</v>
      </c>
      <c r="G25" s="293">
        <v>44</v>
      </c>
      <c r="H25" s="391"/>
      <c r="I25" s="126">
        <v>44</v>
      </c>
      <c r="J25" s="393">
        <f>434-G25</f>
        <v>390</v>
      </c>
      <c r="K25" s="62"/>
      <c r="L25" s="395"/>
      <c r="M25" s="407">
        <v>3</v>
      </c>
    </row>
    <row r="26" spans="1:13" ht="18">
      <c r="A26" s="206">
        <v>2</v>
      </c>
      <c r="B26" s="237">
        <v>261</v>
      </c>
      <c r="C26" s="170" t="s">
        <v>216</v>
      </c>
      <c r="D26" s="181"/>
      <c r="E26" s="286">
        <v>22</v>
      </c>
      <c r="F26" s="278">
        <v>0.0010300925925925926</v>
      </c>
      <c r="G26" s="286">
        <v>54</v>
      </c>
      <c r="H26" s="391"/>
      <c r="I26" s="126">
        <v>54</v>
      </c>
      <c r="J26" s="393"/>
      <c r="K26" s="62"/>
      <c r="L26" s="395"/>
      <c r="M26" s="407"/>
    </row>
    <row r="27" spans="1:13" ht="18">
      <c r="A27" s="206">
        <v>3</v>
      </c>
      <c r="B27" s="237">
        <v>217</v>
      </c>
      <c r="C27" s="127" t="s">
        <v>217</v>
      </c>
      <c r="D27" s="181"/>
      <c r="E27" s="286">
        <v>24</v>
      </c>
      <c r="F27" s="278">
        <v>0.0012152777777777778</v>
      </c>
      <c r="G27" s="286">
        <v>58</v>
      </c>
      <c r="H27" s="391"/>
      <c r="I27" s="126">
        <v>58</v>
      </c>
      <c r="J27" s="393"/>
      <c r="K27" s="62"/>
      <c r="L27" s="395"/>
      <c r="M27" s="407"/>
    </row>
    <row r="28" spans="1:15" ht="18">
      <c r="A28" s="206">
        <v>4</v>
      </c>
      <c r="B28" s="237">
        <v>249</v>
      </c>
      <c r="C28" s="127" t="s">
        <v>218</v>
      </c>
      <c r="D28" s="181"/>
      <c r="E28" s="286">
        <v>30</v>
      </c>
      <c r="F28" s="278">
        <v>0.002025462962962963</v>
      </c>
      <c r="G28" s="286">
        <v>70</v>
      </c>
      <c r="H28" s="391"/>
      <c r="I28" s="126">
        <v>70</v>
      </c>
      <c r="J28" s="393"/>
      <c r="K28" s="62"/>
      <c r="L28" s="395"/>
      <c r="M28" s="407"/>
      <c r="O28" s="114">
        <f>G25+G26+G27+G28+G29+G30+G31+G32</f>
        <v>434</v>
      </c>
    </row>
    <row r="29" spans="1:13" ht="18">
      <c r="A29" s="206">
        <v>5</v>
      </c>
      <c r="B29" s="237">
        <v>221</v>
      </c>
      <c r="C29" s="127" t="s">
        <v>219</v>
      </c>
      <c r="D29" s="181"/>
      <c r="E29" s="286">
        <v>19</v>
      </c>
      <c r="F29" s="278">
        <v>0.0010648148148148147</v>
      </c>
      <c r="G29" s="286">
        <v>48</v>
      </c>
      <c r="H29" s="391"/>
      <c r="I29" s="126">
        <v>48</v>
      </c>
      <c r="J29" s="393"/>
      <c r="K29" s="62"/>
      <c r="L29" s="395"/>
      <c r="M29" s="407"/>
    </row>
    <row r="30" spans="1:13" ht="18">
      <c r="A30" s="206">
        <v>6</v>
      </c>
      <c r="B30" s="237">
        <v>247</v>
      </c>
      <c r="C30" s="127" t="s">
        <v>220</v>
      </c>
      <c r="D30" s="181"/>
      <c r="E30" s="286">
        <v>24</v>
      </c>
      <c r="F30" s="278">
        <v>0.0012731481481481483</v>
      </c>
      <c r="G30" s="286">
        <v>58</v>
      </c>
      <c r="H30" s="391"/>
      <c r="I30" s="126">
        <v>58</v>
      </c>
      <c r="J30" s="393"/>
      <c r="K30" s="62"/>
      <c r="L30" s="395"/>
      <c r="M30" s="407"/>
    </row>
    <row r="31" spans="1:13" ht="18">
      <c r="A31" s="206">
        <v>7</v>
      </c>
      <c r="B31" s="237">
        <v>347</v>
      </c>
      <c r="C31" s="127" t="s">
        <v>221</v>
      </c>
      <c r="D31" s="181"/>
      <c r="E31" s="286">
        <v>23</v>
      </c>
      <c r="F31" s="278">
        <v>0.0010879629629629629</v>
      </c>
      <c r="G31" s="286">
        <v>56</v>
      </c>
      <c r="H31" s="391"/>
      <c r="I31" s="126">
        <v>56</v>
      </c>
      <c r="J31" s="393"/>
      <c r="K31" s="62"/>
      <c r="L31" s="395"/>
      <c r="M31" s="407"/>
    </row>
    <row r="32" spans="1:13" ht="18.75" thickBot="1">
      <c r="A32" s="207">
        <v>8</v>
      </c>
      <c r="B32" s="238">
        <v>202</v>
      </c>
      <c r="C32" s="298" t="s">
        <v>222</v>
      </c>
      <c r="D32" s="229"/>
      <c r="E32" s="287">
        <v>18</v>
      </c>
      <c r="F32" s="279">
        <v>0.0010185185185185186</v>
      </c>
      <c r="G32" s="287">
        <v>46</v>
      </c>
      <c r="H32" s="420"/>
      <c r="I32" s="198">
        <v>46</v>
      </c>
      <c r="J32" s="409"/>
      <c r="K32" s="199"/>
      <c r="L32" s="415"/>
      <c r="M32" s="408"/>
    </row>
    <row r="33" spans="1:13" ht="20.25">
      <c r="A33" s="120"/>
      <c r="B33" s="241">
        <v>4</v>
      </c>
      <c r="C33" s="151" t="s">
        <v>98</v>
      </c>
      <c r="D33" s="86"/>
      <c r="E33" s="290"/>
      <c r="F33" s="282"/>
      <c r="G33" s="290"/>
      <c r="H33" s="45"/>
      <c r="I33" s="45"/>
      <c r="J33" s="45"/>
      <c r="K33" s="99"/>
      <c r="L33" s="99"/>
      <c r="M33" s="122"/>
    </row>
    <row r="34" spans="1:13" ht="18">
      <c r="A34" s="206">
        <v>1</v>
      </c>
      <c r="B34" s="186">
        <v>191</v>
      </c>
      <c r="C34" s="170" t="s">
        <v>276</v>
      </c>
      <c r="D34" s="110"/>
      <c r="E34" s="286">
        <v>21</v>
      </c>
      <c r="F34" s="278">
        <v>0.0009375000000000001</v>
      </c>
      <c r="G34" s="286">
        <v>52</v>
      </c>
      <c r="H34" s="391"/>
      <c r="I34" s="126">
        <v>52</v>
      </c>
      <c r="J34" s="393">
        <f>O37-G35</f>
        <v>358</v>
      </c>
      <c r="K34" s="62"/>
      <c r="L34" s="395">
        <v>0.005937500000000001</v>
      </c>
      <c r="M34" s="397">
        <v>4</v>
      </c>
    </row>
    <row r="35" spans="1:13" ht="18">
      <c r="A35" s="206">
        <v>2</v>
      </c>
      <c r="B35" s="186">
        <v>177</v>
      </c>
      <c r="C35" s="170" t="s">
        <v>277</v>
      </c>
      <c r="D35" s="110"/>
      <c r="E35" s="286">
        <v>4</v>
      </c>
      <c r="F35" s="278">
        <v>0.00019675925925925926</v>
      </c>
      <c r="G35" s="293">
        <v>10</v>
      </c>
      <c r="H35" s="391"/>
      <c r="I35" s="126">
        <v>10</v>
      </c>
      <c r="J35" s="393"/>
      <c r="K35" s="62"/>
      <c r="L35" s="395"/>
      <c r="M35" s="397"/>
    </row>
    <row r="36" spans="1:13" ht="18">
      <c r="A36" s="206">
        <v>3</v>
      </c>
      <c r="B36" s="186">
        <v>188</v>
      </c>
      <c r="C36" s="127" t="s">
        <v>278</v>
      </c>
      <c r="D36" s="110"/>
      <c r="E36" s="286">
        <v>21</v>
      </c>
      <c r="F36" s="278">
        <v>0.0010416666666666667</v>
      </c>
      <c r="G36" s="286">
        <v>52</v>
      </c>
      <c r="H36" s="391"/>
      <c r="I36" s="126">
        <v>52</v>
      </c>
      <c r="J36" s="393"/>
      <c r="K36" s="62"/>
      <c r="L36" s="395"/>
      <c r="M36" s="397"/>
    </row>
    <row r="37" spans="1:15" ht="18">
      <c r="A37" s="206">
        <v>4</v>
      </c>
      <c r="B37" s="186">
        <v>170</v>
      </c>
      <c r="C37" s="127" t="s">
        <v>283</v>
      </c>
      <c r="D37" s="110"/>
      <c r="E37" s="286">
        <v>22</v>
      </c>
      <c r="F37" s="278">
        <v>0.0013773148148148147</v>
      </c>
      <c r="G37" s="286">
        <v>54</v>
      </c>
      <c r="H37" s="391"/>
      <c r="I37" s="126">
        <v>54</v>
      </c>
      <c r="J37" s="393"/>
      <c r="K37" s="62"/>
      <c r="L37" s="395"/>
      <c r="M37" s="397"/>
      <c r="O37" s="114">
        <f>G34+G35+G36+G37+G38+G39+G40+G41</f>
        <v>368</v>
      </c>
    </row>
    <row r="38" spans="1:13" ht="18">
      <c r="A38" s="206">
        <v>5</v>
      </c>
      <c r="B38" s="186">
        <v>187</v>
      </c>
      <c r="C38" s="127" t="s">
        <v>279</v>
      </c>
      <c r="D38" s="110"/>
      <c r="E38" s="286">
        <v>29</v>
      </c>
      <c r="F38" s="278">
        <v>0.0020833333333333333</v>
      </c>
      <c r="G38" s="286">
        <v>68</v>
      </c>
      <c r="H38" s="391"/>
      <c r="I38" s="126">
        <v>68</v>
      </c>
      <c r="J38" s="393"/>
      <c r="K38" s="62"/>
      <c r="L38" s="395"/>
      <c r="M38" s="397"/>
    </row>
    <row r="39" spans="1:13" ht="18">
      <c r="A39" s="206">
        <v>6</v>
      </c>
      <c r="B39" s="186">
        <v>127</v>
      </c>
      <c r="C39" s="127" t="s">
        <v>280</v>
      </c>
      <c r="D39" s="110"/>
      <c r="E39" s="286">
        <v>15</v>
      </c>
      <c r="F39" s="278">
        <v>0.001099537037037037</v>
      </c>
      <c r="G39" s="286">
        <v>40</v>
      </c>
      <c r="H39" s="391"/>
      <c r="I39" s="126">
        <v>40</v>
      </c>
      <c r="J39" s="393"/>
      <c r="K39" s="62"/>
      <c r="L39" s="395"/>
      <c r="M39" s="397"/>
    </row>
    <row r="40" spans="1:13" ht="18">
      <c r="A40" s="206">
        <v>7</v>
      </c>
      <c r="B40" s="186">
        <v>128</v>
      </c>
      <c r="C40" s="127" t="s">
        <v>281</v>
      </c>
      <c r="D40" s="110"/>
      <c r="E40" s="286">
        <v>21</v>
      </c>
      <c r="F40" s="278">
        <v>0.0010532407407407407</v>
      </c>
      <c r="G40" s="286">
        <v>52</v>
      </c>
      <c r="H40" s="391"/>
      <c r="I40" s="126">
        <v>52</v>
      </c>
      <c r="J40" s="393"/>
      <c r="K40" s="62"/>
      <c r="L40" s="395"/>
      <c r="M40" s="397"/>
    </row>
    <row r="41" spans="1:13" ht="18.75" thickBot="1">
      <c r="A41" s="233">
        <v>8</v>
      </c>
      <c r="B41" s="242">
        <v>95</v>
      </c>
      <c r="C41" s="230" t="s">
        <v>282</v>
      </c>
      <c r="D41" s="218"/>
      <c r="E41" s="291">
        <v>15</v>
      </c>
      <c r="F41" s="283">
        <v>0.0010069444444444444</v>
      </c>
      <c r="G41" s="291">
        <v>40</v>
      </c>
      <c r="H41" s="392"/>
      <c r="I41" s="219">
        <v>40</v>
      </c>
      <c r="J41" s="394"/>
      <c r="K41" s="220"/>
      <c r="L41" s="396"/>
      <c r="M41" s="398"/>
    </row>
    <row r="42" spans="1:13" ht="20.25">
      <c r="A42" s="200"/>
      <c r="B42" s="236">
        <v>5</v>
      </c>
      <c r="C42" s="185" t="s">
        <v>99</v>
      </c>
      <c r="D42" s="202"/>
      <c r="E42" s="288"/>
      <c r="F42" s="280"/>
      <c r="G42" s="288"/>
      <c r="H42" s="203"/>
      <c r="I42" s="203"/>
      <c r="J42" s="203"/>
      <c r="K42" s="204"/>
      <c r="L42" s="204"/>
      <c r="M42" s="205"/>
    </row>
    <row r="43" spans="1:13" ht="18">
      <c r="A43" s="206">
        <v>1</v>
      </c>
      <c r="B43" s="186">
        <v>174</v>
      </c>
      <c r="C43" s="166" t="s">
        <v>320</v>
      </c>
      <c r="D43" s="110"/>
      <c r="E43" s="286">
        <v>22</v>
      </c>
      <c r="F43" s="278">
        <v>0.0013425925925925925</v>
      </c>
      <c r="G43" s="286">
        <v>54</v>
      </c>
      <c r="H43" s="391"/>
      <c r="I43" s="126">
        <v>54</v>
      </c>
      <c r="J43" s="393">
        <f>O47-G46</f>
        <v>333</v>
      </c>
      <c r="K43" s="62"/>
      <c r="L43" s="395"/>
      <c r="M43" s="397">
        <v>5</v>
      </c>
    </row>
    <row r="44" spans="1:13" ht="18">
      <c r="A44" s="206">
        <v>2</v>
      </c>
      <c r="B44" s="186">
        <v>173</v>
      </c>
      <c r="C44" s="166" t="s">
        <v>321</v>
      </c>
      <c r="D44" s="110"/>
      <c r="E44" s="286">
        <v>11</v>
      </c>
      <c r="F44" s="278">
        <v>0.0007407407407407407</v>
      </c>
      <c r="G44" s="286">
        <v>31</v>
      </c>
      <c r="H44" s="391"/>
      <c r="I44" s="126">
        <v>31</v>
      </c>
      <c r="J44" s="393"/>
      <c r="K44" s="62"/>
      <c r="L44" s="395"/>
      <c r="M44" s="397"/>
    </row>
    <row r="45" spans="1:13" ht="18">
      <c r="A45" s="206">
        <v>3</v>
      </c>
      <c r="B45" s="186">
        <v>161</v>
      </c>
      <c r="C45" s="166" t="s">
        <v>107</v>
      </c>
      <c r="D45" s="110"/>
      <c r="E45" s="286">
        <v>28</v>
      </c>
      <c r="F45" s="278">
        <v>0.001400462962962963</v>
      </c>
      <c r="G45" s="286">
        <v>66</v>
      </c>
      <c r="H45" s="391"/>
      <c r="I45" s="126">
        <v>66</v>
      </c>
      <c r="J45" s="393"/>
      <c r="K45" s="62"/>
      <c r="L45" s="395"/>
      <c r="M45" s="397"/>
    </row>
    <row r="46" spans="1:13" ht="18">
      <c r="A46" s="206">
        <v>4</v>
      </c>
      <c r="B46" s="186">
        <v>194</v>
      </c>
      <c r="C46" s="166" t="s">
        <v>121</v>
      </c>
      <c r="D46" s="110"/>
      <c r="E46" s="286">
        <v>10</v>
      </c>
      <c r="F46" s="278">
        <v>0.0004976851851851852</v>
      </c>
      <c r="G46" s="293">
        <v>28</v>
      </c>
      <c r="H46" s="391"/>
      <c r="I46" s="126">
        <v>28</v>
      </c>
      <c r="J46" s="393"/>
      <c r="K46" s="62"/>
      <c r="L46" s="395"/>
      <c r="M46" s="397"/>
    </row>
    <row r="47" spans="1:15" ht="18">
      <c r="A47" s="206">
        <v>5</v>
      </c>
      <c r="B47" s="186">
        <v>195</v>
      </c>
      <c r="C47" s="166" t="s">
        <v>322</v>
      </c>
      <c r="D47" s="110"/>
      <c r="E47" s="286">
        <v>15</v>
      </c>
      <c r="F47" s="278">
        <v>0.0007060185185185185</v>
      </c>
      <c r="G47" s="286">
        <v>40</v>
      </c>
      <c r="H47" s="391"/>
      <c r="I47" s="126">
        <v>40</v>
      </c>
      <c r="J47" s="393"/>
      <c r="K47" s="62"/>
      <c r="L47" s="395"/>
      <c r="M47" s="397"/>
      <c r="O47" s="114">
        <f>G43+G44+G45+G46+G47+G48+G49+G50</f>
        <v>361</v>
      </c>
    </row>
    <row r="48" spans="1:13" ht="18">
      <c r="A48" s="206">
        <v>6</v>
      </c>
      <c r="B48" s="186">
        <v>136</v>
      </c>
      <c r="C48" s="166" t="s">
        <v>323</v>
      </c>
      <c r="D48" s="110"/>
      <c r="E48" s="286">
        <v>16</v>
      </c>
      <c r="F48" s="278">
        <v>0.0010879629629629629</v>
      </c>
      <c r="G48" s="286">
        <v>42</v>
      </c>
      <c r="H48" s="391"/>
      <c r="I48" s="126">
        <v>42</v>
      </c>
      <c r="J48" s="393"/>
      <c r="K48" s="62"/>
      <c r="L48" s="395"/>
      <c r="M48" s="397"/>
    </row>
    <row r="49" spans="1:13" ht="18">
      <c r="A49" s="206">
        <v>7</v>
      </c>
      <c r="B49" s="186">
        <v>155</v>
      </c>
      <c r="C49" s="166" t="s">
        <v>324</v>
      </c>
      <c r="D49" s="110"/>
      <c r="E49" s="286">
        <v>16</v>
      </c>
      <c r="F49" s="278">
        <v>0.0009143518518518518</v>
      </c>
      <c r="G49" s="286">
        <v>42</v>
      </c>
      <c r="H49" s="391"/>
      <c r="I49" s="126">
        <v>42</v>
      </c>
      <c r="J49" s="393"/>
      <c r="K49" s="62"/>
      <c r="L49" s="395"/>
      <c r="M49" s="397"/>
    </row>
    <row r="50" spans="1:13" ht="18.75" thickBot="1">
      <c r="A50" s="207">
        <v>8</v>
      </c>
      <c r="B50" s="240">
        <v>145</v>
      </c>
      <c r="C50" s="196" t="s">
        <v>325</v>
      </c>
      <c r="D50" s="231"/>
      <c r="E50" s="287">
        <v>24</v>
      </c>
      <c r="F50" s="279">
        <v>0.0012037037037037038</v>
      </c>
      <c r="G50" s="287">
        <v>58</v>
      </c>
      <c r="H50" s="420"/>
      <c r="I50" s="198">
        <v>58</v>
      </c>
      <c r="J50" s="409"/>
      <c r="K50" s="199"/>
      <c r="L50" s="415"/>
      <c r="M50" s="410"/>
    </row>
    <row r="51" spans="1:15" ht="18">
      <c r="A51" s="247"/>
      <c r="B51" s="236">
        <v>6</v>
      </c>
      <c r="C51" s="210" t="s">
        <v>104</v>
      </c>
      <c r="D51" s="248"/>
      <c r="E51" s="288"/>
      <c r="F51" s="280"/>
      <c r="G51" s="288"/>
      <c r="H51" s="203"/>
      <c r="I51" s="203"/>
      <c r="J51" s="249"/>
      <c r="K51" s="204"/>
      <c r="L51" s="250"/>
      <c r="M51" s="205"/>
      <c r="N51" s="147"/>
      <c r="O51" s="20"/>
    </row>
    <row r="52" spans="1:15" ht="18">
      <c r="A52" s="206">
        <v>1</v>
      </c>
      <c r="B52" s="186">
        <v>451</v>
      </c>
      <c r="C52" s="125" t="s">
        <v>126</v>
      </c>
      <c r="D52" s="110"/>
      <c r="E52" s="286">
        <v>16</v>
      </c>
      <c r="F52" s="278">
        <v>0.0008449074074074075</v>
      </c>
      <c r="G52" s="286">
        <v>42</v>
      </c>
      <c r="H52" s="391"/>
      <c r="I52" s="126">
        <v>42</v>
      </c>
      <c r="J52" s="393">
        <f>O56-G57</f>
        <v>332</v>
      </c>
      <c r="K52" s="62"/>
      <c r="L52" s="395">
        <v>0.005185185185185185</v>
      </c>
      <c r="M52" s="397">
        <v>6</v>
      </c>
      <c r="N52" s="147"/>
      <c r="O52" s="20"/>
    </row>
    <row r="53" spans="1:15" ht="18">
      <c r="A53" s="206">
        <v>2</v>
      </c>
      <c r="B53" s="186">
        <v>455</v>
      </c>
      <c r="C53" s="125" t="s">
        <v>105</v>
      </c>
      <c r="D53" s="110"/>
      <c r="E53" s="286">
        <v>17</v>
      </c>
      <c r="F53" s="278">
        <v>0.0009259259259259259</v>
      </c>
      <c r="G53" s="286">
        <v>44</v>
      </c>
      <c r="H53" s="391"/>
      <c r="I53" s="126">
        <v>44</v>
      </c>
      <c r="J53" s="393"/>
      <c r="K53" s="62"/>
      <c r="L53" s="395"/>
      <c r="M53" s="397"/>
      <c r="N53" s="147"/>
      <c r="O53" s="20"/>
    </row>
    <row r="54" spans="1:15" ht="18">
      <c r="A54" s="206">
        <v>3</v>
      </c>
      <c r="B54" s="186">
        <v>465</v>
      </c>
      <c r="C54" s="125" t="s">
        <v>127</v>
      </c>
      <c r="D54" s="110"/>
      <c r="E54" s="286">
        <v>21</v>
      </c>
      <c r="F54" s="278">
        <v>0.0006944444444444445</v>
      </c>
      <c r="G54" s="286">
        <v>52</v>
      </c>
      <c r="H54" s="391"/>
      <c r="I54" s="126">
        <v>52</v>
      </c>
      <c r="J54" s="393"/>
      <c r="K54" s="62"/>
      <c r="L54" s="395"/>
      <c r="M54" s="397"/>
      <c r="N54" s="147"/>
      <c r="O54" s="20"/>
    </row>
    <row r="55" spans="1:15" ht="18">
      <c r="A55" s="206">
        <v>4</v>
      </c>
      <c r="B55" s="186">
        <v>463</v>
      </c>
      <c r="C55" s="125" t="s">
        <v>106</v>
      </c>
      <c r="D55" s="110"/>
      <c r="E55" s="286">
        <v>18</v>
      </c>
      <c r="F55" s="278">
        <v>0.0008101851851851852</v>
      </c>
      <c r="G55" s="286">
        <v>46</v>
      </c>
      <c r="H55" s="391"/>
      <c r="I55" s="126">
        <v>46</v>
      </c>
      <c r="J55" s="393"/>
      <c r="K55" s="62"/>
      <c r="L55" s="395"/>
      <c r="M55" s="397"/>
      <c r="N55" s="147"/>
      <c r="O55" s="20"/>
    </row>
    <row r="56" spans="1:15" ht="18">
      <c r="A56" s="206">
        <v>5</v>
      </c>
      <c r="B56" s="186">
        <v>459</v>
      </c>
      <c r="C56" s="125" t="s">
        <v>223</v>
      </c>
      <c r="D56" s="110"/>
      <c r="E56" s="286">
        <v>19</v>
      </c>
      <c r="F56" s="278">
        <v>0.0008101851851851852</v>
      </c>
      <c r="G56" s="286">
        <v>48</v>
      </c>
      <c r="H56" s="391"/>
      <c r="I56" s="126">
        <v>48</v>
      </c>
      <c r="J56" s="393"/>
      <c r="K56" s="62"/>
      <c r="L56" s="395"/>
      <c r="M56" s="397"/>
      <c r="N56" s="147"/>
      <c r="O56" s="149">
        <f>G52+G53+G54+G55+G56+G57+G58+G59</f>
        <v>372</v>
      </c>
    </row>
    <row r="57" spans="1:15" ht="18">
      <c r="A57" s="206">
        <v>6</v>
      </c>
      <c r="B57" s="186">
        <v>393</v>
      </c>
      <c r="C57" s="125" t="s">
        <v>224</v>
      </c>
      <c r="D57" s="110"/>
      <c r="E57" s="286">
        <v>15</v>
      </c>
      <c r="F57" s="278">
        <v>0.0008796296296296296</v>
      </c>
      <c r="G57" s="293">
        <v>40</v>
      </c>
      <c r="H57" s="391"/>
      <c r="I57" s="126">
        <v>40</v>
      </c>
      <c r="J57" s="393"/>
      <c r="K57" s="62"/>
      <c r="L57" s="395"/>
      <c r="M57" s="397"/>
      <c r="N57" s="147"/>
      <c r="O57" s="20"/>
    </row>
    <row r="58" spans="1:15" ht="18">
      <c r="A58" s="206">
        <v>7</v>
      </c>
      <c r="B58" s="186">
        <v>385</v>
      </c>
      <c r="C58" s="125" t="s">
        <v>128</v>
      </c>
      <c r="D58" s="110"/>
      <c r="E58" s="286">
        <v>18</v>
      </c>
      <c r="F58" s="278">
        <v>0.0009490740740740741</v>
      </c>
      <c r="G58" s="286">
        <v>46</v>
      </c>
      <c r="H58" s="391"/>
      <c r="I58" s="126">
        <v>46</v>
      </c>
      <c r="J58" s="393"/>
      <c r="K58" s="62"/>
      <c r="L58" s="395"/>
      <c r="M58" s="397"/>
      <c r="N58" s="147"/>
      <c r="O58" s="20"/>
    </row>
    <row r="59" spans="1:15" ht="18.75" thickBot="1">
      <c r="A59" s="207">
        <v>8</v>
      </c>
      <c r="B59" s="240">
        <v>354</v>
      </c>
      <c r="C59" s="251" t="s">
        <v>107</v>
      </c>
      <c r="D59" s="197"/>
      <c r="E59" s="287">
        <v>22</v>
      </c>
      <c r="F59" s="279">
        <v>0.0009490740740740741</v>
      </c>
      <c r="G59" s="287">
        <v>54</v>
      </c>
      <c r="H59" s="420"/>
      <c r="I59" s="198">
        <v>54</v>
      </c>
      <c r="J59" s="409"/>
      <c r="K59" s="199"/>
      <c r="L59" s="415"/>
      <c r="M59" s="410"/>
      <c r="N59" s="147"/>
      <c r="O59" s="20"/>
    </row>
    <row r="60" spans="1:13" ht="20.25">
      <c r="A60" s="200"/>
      <c r="B60" s="236">
        <v>7</v>
      </c>
      <c r="C60" s="201" t="s">
        <v>90</v>
      </c>
      <c r="D60" s="202"/>
      <c r="E60" s="203"/>
      <c r="F60" s="203"/>
      <c r="G60" s="203"/>
      <c r="H60" s="203"/>
      <c r="I60" s="203"/>
      <c r="J60" s="203"/>
      <c r="K60" s="204"/>
      <c r="L60" s="204"/>
      <c r="M60" s="205"/>
    </row>
    <row r="61" spans="1:13" ht="18">
      <c r="A61" s="206">
        <v>1</v>
      </c>
      <c r="B61" s="237">
        <v>345</v>
      </c>
      <c r="C61" s="127" t="s">
        <v>193</v>
      </c>
      <c r="D61" s="181"/>
      <c r="E61" s="286">
        <v>23</v>
      </c>
      <c r="F61" s="278">
        <v>0.0008680555555555555</v>
      </c>
      <c r="G61" s="286">
        <v>56</v>
      </c>
      <c r="H61" s="391"/>
      <c r="I61" s="126">
        <v>56</v>
      </c>
      <c r="J61" s="393">
        <v>322</v>
      </c>
      <c r="K61" s="62"/>
      <c r="L61" s="191"/>
      <c r="M61" s="397">
        <v>7</v>
      </c>
    </row>
    <row r="62" spans="1:13" ht="18">
      <c r="A62" s="206">
        <v>2</v>
      </c>
      <c r="B62" s="237">
        <v>314</v>
      </c>
      <c r="C62" s="127" t="s">
        <v>194</v>
      </c>
      <c r="D62" s="181"/>
      <c r="E62" s="286">
        <v>17</v>
      </c>
      <c r="F62" s="278">
        <v>0.000625</v>
      </c>
      <c r="G62" s="286">
        <v>44</v>
      </c>
      <c r="H62" s="391"/>
      <c r="I62" s="126">
        <v>44</v>
      </c>
      <c r="J62" s="393"/>
      <c r="K62" s="62"/>
      <c r="L62" s="191"/>
      <c r="M62" s="397"/>
    </row>
    <row r="63" spans="1:13" ht="18">
      <c r="A63" s="206">
        <v>3</v>
      </c>
      <c r="B63" s="237">
        <v>355</v>
      </c>
      <c r="C63" s="127" t="s">
        <v>118</v>
      </c>
      <c r="D63" s="181"/>
      <c r="E63" s="286">
        <v>18</v>
      </c>
      <c r="F63" s="278">
        <v>0.0006712962962962962</v>
      </c>
      <c r="G63" s="286">
        <v>46</v>
      </c>
      <c r="H63" s="391"/>
      <c r="I63" s="126">
        <v>46</v>
      </c>
      <c r="J63" s="393"/>
      <c r="K63" s="62"/>
      <c r="L63" s="191"/>
      <c r="M63" s="397"/>
    </row>
    <row r="64" spans="1:13" ht="18">
      <c r="A64" s="206">
        <v>4</v>
      </c>
      <c r="B64" s="237">
        <v>378</v>
      </c>
      <c r="C64" s="127" t="s">
        <v>195</v>
      </c>
      <c r="D64" s="181"/>
      <c r="E64" s="286">
        <v>11</v>
      </c>
      <c r="F64" s="278">
        <v>0.0005787037037037038</v>
      </c>
      <c r="G64" s="286">
        <v>31</v>
      </c>
      <c r="H64" s="391"/>
      <c r="I64" s="126">
        <v>31</v>
      </c>
      <c r="J64" s="393"/>
      <c r="K64" s="62"/>
      <c r="L64" s="191"/>
      <c r="M64" s="397"/>
    </row>
    <row r="65" spans="1:15" ht="18">
      <c r="A65" s="206">
        <v>5</v>
      </c>
      <c r="B65" s="237">
        <v>343</v>
      </c>
      <c r="C65" s="127" t="s">
        <v>196</v>
      </c>
      <c r="D65" s="181"/>
      <c r="E65" s="286">
        <v>29</v>
      </c>
      <c r="F65" s="278">
        <v>0.0016550925925925926</v>
      </c>
      <c r="G65" s="286">
        <v>68</v>
      </c>
      <c r="H65" s="391"/>
      <c r="I65" s="126">
        <v>68</v>
      </c>
      <c r="J65" s="393"/>
      <c r="K65" s="62"/>
      <c r="L65" s="191"/>
      <c r="M65" s="397"/>
      <c r="O65" s="114">
        <f>G61+G62+G63+G64+G65+G66+G67+G68</f>
        <v>322</v>
      </c>
    </row>
    <row r="66" spans="1:13" ht="18">
      <c r="A66" s="206">
        <v>6</v>
      </c>
      <c r="B66" s="237">
        <v>271</v>
      </c>
      <c r="C66" s="127" t="s">
        <v>197</v>
      </c>
      <c r="D66" s="181"/>
      <c r="E66" s="286">
        <v>11</v>
      </c>
      <c r="F66" s="278">
        <v>0.0009375000000000001</v>
      </c>
      <c r="G66" s="286">
        <v>31</v>
      </c>
      <c r="H66" s="391"/>
      <c r="I66" s="126">
        <v>31</v>
      </c>
      <c r="J66" s="393"/>
      <c r="K66" s="62"/>
      <c r="L66" s="191"/>
      <c r="M66" s="397"/>
    </row>
    <row r="67" spans="1:13" ht="18">
      <c r="A67" s="206">
        <v>7</v>
      </c>
      <c r="B67" s="237">
        <v>212</v>
      </c>
      <c r="C67" s="127" t="s">
        <v>117</v>
      </c>
      <c r="D67" s="181"/>
      <c r="E67" s="286">
        <v>18</v>
      </c>
      <c r="F67" s="278">
        <v>0.0006828703703703703</v>
      </c>
      <c r="G67" s="286">
        <v>46</v>
      </c>
      <c r="H67" s="391"/>
      <c r="I67" s="126">
        <v>46</v>
      </c>
      <c r="J67" s="393"/>
      <c r="K67" s="62"/>
      <c r="L67" s="191"/>
      <c r="M67" s="397"/>
    </row>
    <row r="68" spans="1:14" ht="18.75" thickBot="1">
      <c r="A68" s="207">
        <v>8</v>
      </c>
      <c r="B68" s="240"/>
      <c r="C68" s="297"/>
      <c r="D68" s="197"/>
      <c r="E68" s="287"/>
      <c r="F68" s="279"/>
      <c r="G68" s="287"/>
      <c r="H68" s="420"/>
      <c r="I68" s="198"/>
      <c r="J68" s="409"/>
      <c r="K68" s="199"/>
      <c r="L68" s="208"/>
      <c r="M68" s="410"/>
      <c r="N68" s="176" t="s">
        <v>149</v>
      </c>
    </row>
    <row r="69" spans="1:15" ht="20.25">
      <c r="A69" s="200"/>
      <c r="B69" s="236">
        <v>8</v>
      </c>
      <c r="C69" s="210" t="s">
        <v>101</v>
      </c>
      <c r="D69" s="202"/>
      <c r="E69" s="288"/>
      <c r="F69" s="280"/>
      <c r="G69" s="288"/>
      <c r="H69" s="203"/>
      <c r="I69" s="203"/>
      <c r="J69" s="203"/>
      <c r="K69" s="204"/>
      <c r="L69" s="204"/>
      <c r="M69" s="205"/>
      <c r="N69" s="147"/>
      <c r="O69" s="20"/>
    </row>
    <row r="70" spans="1:15" ht="18">
      <c r="A70" s="206">
        <v>1</v>
      </c>
      <c r="B70" s="186">
        <v>102</v>
      </c>
      <c r="C70" s="166" t="s">
        <v>123</v>
      </c>
      <c r="D70" s="172"/>
      <c r="E70" s="286">
        <v>23</v>
      </c>
      <c r="F70" s="278">
        <v>0.001099537037037037</v>
      </c>
      <c r="G70" s="286">
        <v>56</v>
      </c>
      <c r="H70" s="391"/>
      <c r="I70" s="126">
        <v>56</v>
      </c>
      <c r="J70" s="393">
        <f>O74-G71</f>
        <v>318</v>
      </c>
      <c r="K70" s="62"/>
      <c r="L70" s="395">
        <v>0.00693287037037037</v>
      </c>
      <c r="M70" s="397">
        <v>8</v>
      </c>
      <c r="N70" s="147"/>
      <c r="O70" s="20"/>
    </row>
    <row r="71" spans="1:15" ht="18">
      <c r="A71" s="206">
        <v>2</v>
      </c>
      <c r="B71" s="186">
        <v>28</v>
      </c>
      <c r="C71" s="166" t="s">
        <v>270</v>
      </c>
      <c r="D71" s="173"/>
      <c r="E71" s="286">
        <v>11</v>
      </c>
      <c r="F71" s="278">
        <v>0.0007060185185185185</v>
      </c>
      <c r="G71" s="293">
        <v>31</v>
      </c>
      <c r="H71" s="391"/>
      <c r="I71" s="126">
        <v>31</v>
      </c>
      <c r="J71" s="393"/>
      <c r="K71" s="62"/>
      <c r="L71" s="395"/>
      <c r="M71" s="397"/>
      <c r="N71" s="147"/>
      <c r="O71" s="20"/>
    </row>
    <row r="72" spans="1:15" ht="18">
      <c r="A72" s="206">
        <v>3</v>
      </c>
      <c r="B72" s="186">
        <v>93</v>
      </c>
      <c r="C72" s="166" t="s">
        <v>271</v>
      </c>
      <c r="D72" s="172"/>
      <c r="E72" s="286">
        <v>17</v>
      </c>
      <c r="F72" s="278">
        <v>0.000787037037037037</v>
      </c>
      <c r="G72" s="286">
        <v>44</v>
      </c>
      <c r="H72" s="391"/>
      <c r="I72" s="126">
        <v>44</v>
      </c>
      <c r="J72" s="393"/>
      <c r="K72" s="62"/>
      <c r="L72" s="395"/>
      <c r="M72" s="397"/>
      <c r="N72" s="147"/>
      <c r="O72" s="20"/>
    </row>
    <row r="73" spans="1:15" ht="18">
      <c r="A73" s="206">
        <v>4</v>
      </c>
      <c r="B73" s="186">
        <v>114</v>
      </c>
      <c r="C73" s="166" t="s">
        <v>272</v>
      </c>
      <c r="D73" s="172"/>
      <c r="E73" s="286">
        <v>16</v>
      </c>
      <c r="F73" s="278">
        <v>0.0009259259259259259</v>
      </c>
      <c r="G73" s="286">
        <v>42</v>
      </c>
      <c r="H73" s="391"/>
      <c r="I73" s="126">
        <v>42</v>
      </c>
      <c r="J73" s="393"/>
      <c r="K73" s="62"/>
      <c r="L73" s="395"/>
      <c r="M73" s="397"/>
      <c r="N73" s="147"/>
      <c r="O73" s="20"/>
    </row>
    <row r="74" spans="1:15" ht="18">
      <c r="A74" s="206">
        <v>5</v>
      </c>
      <c r="B74" s="186">
        <v>40</v>
      </c>
      <c r="C74" s="166" t="s">
        <v>124</v>
      </c>
      <c r="D74" s="172"/>
      <c r="E74" s="286">
        <v>14</v>
      </c>
      <c r="F74" s="278">
        <v>0.0008680555555555555</v>
      </c>
      <c r="G74" s="286">
        <v>38</v>
      </c>
      <c r="H74" s="391"/>
      <c r="I74" s="126">
        <v>38</v>
      </c>
      <c r="J74" s="393"/>
      <c r="K74" s="62"/>
      <c r="L74" s="395"/>
      <c r="M74" s="397"/>
      <c r="N74" s="147"/>
      <c r="O74" s="149">
        <f>G70+G71+G72+G73+G74+G75+G76+G77</f>
        <v>349</v>
      </c>
    </row>
    <row r="75" spans="1:15" ht="18">
      <c r="A75" s="206">
        <v>6</v>
      </c>
      <c r="B75" s="186">
        <v>104</v>
      </c>
      <c r="C75" s="171" t="s">
        <v>273</v>
      </c>
      <c r="D75" s="172"/>
      <c r="E75" s="286">
        <v>26</v>
      </c>
      <c r="F75" s="278">
        <v>0.001423611111111111</v>
      </c>
      <c r="G75" s="286">
        <v>62</v>
      </c>
      <c r="H75" s="391"/>
      <c r="I75" s="126">
        <v>62</v>
      </c>
      <c r="J75" s="393"/>
      <c r="K75" s="62"/>
      <c r="L75" s="395"/>
      <c r="M75" s="397"/>
      <c r="N75" s="147"/>
      <c r="O75" s="20"/>
    </row>
    <row r="76" spans="1:15" ht="18">
      <c r="A76" s="206">
        <v>7</v>
      </c>
      <c r="B76" s="186">
        <v>41</v>
      </c>
      <c r="C76" s="171" t="s">
        <v>274</v>
      </c>
      <c r="D76" s="172"/>
      <c r="E76" s="286">
        <v>14</v>
      </c>
      <c r="F76" s="278">
        <v>0.0009027777777777778</v>
      </c>
      <c r="G76" s="286">
        <v>38</v>
      </c>
      <c r="H76" s="391"/>
      <c r="I76" s="126">
        <v>38</v>
      </c>
      <c r="J76" s="393"/>
      <c r="K76" s="62"/>
      <c r="L76" s="395"/>
      <c r="M76" s="397"/>
      <c r="N76" s="147"/>
      <c r="O76" s="20"/>
    </row>
    <row r="77" spans="1:15" ht="18.75" thickBot="1">
      <c r="A77" s="207">
        <v>8</v>
      </c>
      <c r="B77" s="240">
        <v>42</v>
      </c>
      <c r="C77" s="196" t="s">
        <v>275</v>
      </c>
      <c r="D77" s="245"/>
      <c r="E77" s="287">
        <v>14</v>
      </c>
      <c r="F77" s="279">
        <v>0.0009490740740740741</v>
      </c>
      <c r="G77" s="287">
        <v>38</v>
      </c>
      <c r="H77" s="420"/>
      <c r="I77" s="198">
        <v>38</v>
      </c>
      <c r="J77" s="409"/>
      <c r="K77" s="199"/>
      <c r="L77" s="415"/>
      <c r="M77" s="410"/>
      <c r="N77" s="147"/>
      <c r="O77" s="20"/>
    </row>
    <row r="78" spans="1:15" ht="20.25">
      <c r="A78" s="200"/>
      <c r="B78" s="236">
        <v>9</v>
      </c>
      <c r="C78" s="224" t="s">
        <v>95</v>
      </c>
      <c r="D78" s="202"/>
      <c r="E78" s="288"/>
      <c r="F78" s="280"/>
      <c r="G78" s="288"/>
      <c r="H78" s="203"/>
      <c r="I78" s="203"/>
      <c r="J78" s="203"/>
      <c r="K78" s="204"/>
      <c r="L78" s="204"/>
      <c r="M78" s="205"/>
      <c r="N78" s="147"/>
      <c r="O78" s="20"/>
    </row>
    <row r="79" spans="1:13" ht="18">
      <c r="A79" s="206">
        <v>1</v>
      </c>
      <c r="B79" s="237">
        <v>458</v>
      </c>
      <c r="C79" s="171" t="s">
        <v>326</v>
      </c>
      <c r="D79" s="177"/>
      <c r="E79" s="286">
        <v>20</v>
      </c>
      <c r="F79" s="278">
        <v>0.0011111111111111111</v>
      </c>
      <c r="G79" s="286">
        <v>50</v>
      </c>
      <c r="H79" s="391"/>
      <c r="I79" s="126">
        <v>50</v>
      </c>
      <c r="J79" s="393">
        <f>O83-G83</f>
        <v>312</v>
      </c>
      <c r="K79" s="62"/>
      <c r="L79" s="395">
        <v>0.004814814814814815</v>
      </c>
      <c r="M79" s="397">
        <v>9</v>
      </c>
    </row>
    <row r="80" spans="1:13" ht="18">
      <c r="A80" s="206">
        <v>2</v>
      </c>
      <c r="B80" s="237">
        <v>478</v>
      </c>
      <c r="C80" s="171" t="s">
        <v>327</v>
      </c>
      <c r="D80" s="177"/>
      <c r="E80" s="286">
        <v>18</v>
      </c>
      <c r="F80" s="278">
        <v>0.0010879629629629629</v>
      </c>
      <c r="G80" s="286">
        <v>46</v>
      </c>
      <c r="H80" s="391"/>
      <c r="I80" s="126">
        <v>46</v>
      </c>
      <c r="J80" s="393"/>
      <c r="K80" s="62"/>
      <c r="L80" s="395"/>
      <c r="M80" s="397"/>
    </row>
    <row r="81" spans="1:13" ht="18">
      <c r="A81" s="206">
        <v>3</v>
      </c>
      <c r="B81" s="237">
        <v>470</v>
      </c>
      <c r="C81" s="171" t="s">
        <v>328</v>
      </c>
      <c r="D81" s="177"/>
      <c r="E81" s="286">
        <v>18</v>
      </c>
      <c r="F81" s="278">
        <v>0.0009490740740740741</v>
      </c>
      <c r="G81" s="286">
        <v>46</v>
      </c>
      <c r="H81" s="391"/>
      <c r="I81" s="126">
        <v>46</v>
      </c>
      <c r="J81" s="393"/>
      <c r="K81" s="62"/>
      <c r="L81" s="395"/>
      <c r="M81" s="397"/>
    </row>
    <row r="82" spans="1:13" ht="18">
      <c r="A82" s="206">
        <v>4</v>
      </c>
      <c r="B82" s="237">
        <v>462</v>
      </c>
      <c r="C82" s="171" t="s">
        <v>329</v>
      </c>
      <c r="D82" s="177"/>
      <c r="E82" s="286">
        <v>14</v>
      </c>
      <c r="F82" s="278">
        <v>0.0006712962962962962</v>
      </c>
      <c r="G82" s="286">
        <v>38</v>
      </c>
      <c r="H82" s="391"/>
      <c r="I82" s="126">
        <v>38</v>
      </c>
      <c r="J82" s="393"/>
      <c r="K82" s="62"/>
      <c r="L82" s="395"/>
      <c r="M82" s="397"/>
    </row>
    <row r="83" spans="1:15" ht="18">
      <c r="A83" s="206">
        <v>5</v>
      </c>
      <c r="B83" s="237">
        <v>466</v>
      </c>
      <c r="C83" s="171" t="s">
        <v>330</v>
      </c>
      <c r="D83" s="177"/>
      <c r="E83" s="286">
        <v>13</v>
      </c>
      <c r="F83" s="278">
        <v>0.0007523148148148147</v>
      </c>
      <c r="G83" s="293">
        <v>36</v>
      </c>
      <c r="H83" s="391"/>
      <c r="I83" s="126">
        <v>36</v>
      </c>
      <c r="J83" s="393"/>
      <c r="K83" s="62"/>
      <c r="L83" s="395"/>
      <c r="M83" s="397"/>
      <c r="O83" s="114">
        <f>G79+G80+G81+G82+G83+G84+G85+G86</f>
        <v>348</v>
      </c>
    </row>
    <row r="84" spans="1:13" ht="18">
      <c r="A84" s="206">
        <v>6</v>
      </c>
      <c r="B84" s="237">
        <v>468</v>
      </c>
      <c r="C84" s="171" t="s">
        <v>331</v>
      </c>
      <c r="D84" s="177"/>
      <c r="E84" s="286">
        <v>15</v>
      </c>
      <c r="F84" s="278">
        <v>0.0009143518518518518</v>
      </c>
      <c r="G84" s="286">
        <v>40</v>
      </c>
      <c r="H84" s="391"/>
      <c r="I84" s="126">
        <v>40</v>
      </c>
      <c r="J84" s="393"/>
      <c r="K84" s="62"/>
      <c r="L84" s="395"/>
      <c r="M84" s="397"/>
    </row>
    <row r="85" spans="1:13" ht="18">
      <c r="A85" s="206">
        <v>7</v>
      </c>
      <c r="B85" s="237">
        <v>467</v>
      </c>
      <c r="C85" s="171" t="s">
        <v>332</v>
      </c>
      <c r="D85" s="177"/>
      <c r="E85" s="286">
        <v>19</v>
      </c>
      <c r="F85" s="278">
        <v>0.0009606481481481481</v>
      </c>
      <c r="G85" s="286">
        <v>48</v>
      </c>
      <c r="H85" s="391"/>
      <c r="I85" s="126">
        <v>48</v>
      </c>
      <c r="J85" s="393"/>
      <c r="K85" s="62"/>
      <c r="L85" s="395"/>
      <c r="M85" s="397"/>
    </row>
    <row r="86" spans="1:13" ht="18.75" thickBot="1">
      <c r="A86" s="207">
        <v>8</v>
      </c>
      <c r="B86" s="238">
        <v>460</v>
      </c>
      <c r="C86" s="196" t="s">
        <v>333</v>
      </c>
      <c r="D86" s="213"/>
      <c r="E86" s="287">
        <v>17</v>
      </c>
      <c r="F86" s="279">
        <v>0.0010300925925925926</v>
      </c>
      <c r="G86" s="287">
        <v>44</v>
      </c>
      <c r="H86" s="420"/>
      <c r="I86" s="198">
        <v>44</v>
      </c>
      <c r="J86" s="409"/>
      <c r="K86" s="199"/>
      <c r="L86" s="415"/>
      <c r="M86" s="410"/>
    </row>
    <row r="87" spans="1:15" ht="20.25">
      <c r="A87" s="120"/>
      <c r="B87" s="241">
        <v>10</v>
      </c>
      <c r="C87" s="151" t="s">
        <v>92</v>
      </c>
      <c r="D87" s="86"/>
      <c r="E87" s="290"/>
      <c r="F87" s="282"/>
      <c r="G87" s="290"/>
      <c r="H87" s="45"/>
      <c r="I87" s="45"/>
      <c r="J87" s="45"/>
      <c r="K87" s="97"/>
      <c r="L87" s="97"/>
      <c r="M87" s="121"/>
      <c r="N87" s="147"/>
      <c r="O87" s="20"/>
    </row>
    <row r="88" spans="1:15" ht="18">
      <c r="A88" s="206">
        <v>1</v>
      </c>
      <c r="B88" s="186">
        <v>375</v>
      </c>
      <c r="C88" s="125" t="s">
        <v>119</v>
      </c>
      <c r="D88" s="110"/>
      <c r="E88" s="286">
        <v>32</v>
      </c>
      <c r="F88" s="278">
        <v>0.001365740740740741</v>
      </c>
      <c r="G88" s="286">
        <v>74</v>
      </c>
      <c r="H88" s="391"/>
      <c r="I88" s="126">
        <v>74</v>
      </c>
      <c r="J88" s="393">
        <f>O92-G90</f>
        <v>289</v>
      </c>
      <c r="K88" s="62"/>
      <c r="L88" s="395"/>
      <c r="M88" s="397">
        <v>10</v>
      </c>
      <c r="N88" s="147"/>
      <c r="O88" s="20"/>
    </row>
    <row r="89" spans="1:15" ht="18">
      <c r="A89" s="206">
        <v>2</v>
      </c>
      <c r="B89" s="186">
        <v>311</v>
      </c>
      <c r="C89" s="125" t="s">
        <v>306</v>
      </c>
      <c r="D89" s="110"/>
      <c r="E89" s="286">
        <v>17</v>
      </c>
      <c r="F89" s="278">
        <v>0.0007638888888888889</v>
      </c>
      <c r="G89" s="286">
        <v>44</v>
      </c>
      <c r="H89" s="391"/>
      <c r="I89" s="126">
        <v>44</v>
      </c>
      <c r="J89" s="393"/>
      <c r="K89" s="62"/>
      <c r="L89" s="395"/>
      <c r="M89" s="397"/>
      <c r="N89" s="147"/>
      <c r="O89" s="20"/>
    </row>
    <row r="90" spans="1:15" ht="18">
      <c r="A90" s="206">
        <v>3</v>
      </c>
      <c r="B90" s="186">
        <v>399</v>
      </c>
      <c r="C90" s="125" t="s">
        <v>129</v>
      </c>
      <c r="D90" s="110"/>
      <c r="E90" s="286">
        <v>7</v>
      </c>
      <c r="F90" s="278">
        <v>0.0003935185185185185</v>
      </c>
      <c r="G90" s="293">
        <v>19</v>
      </c>
      <c r="H90" s="391"/>
      <c r="I90" s="126">
        <v>19</v>
      </c>
      <c r="J90" s="393"/>
      <c r="K90" s="62"/>
      <c r="L90" s="395"/>
      <c r="M90" s="397"/>
      <c r="N90" s="147"/>
      <c r="O90" s="20"/>
    </row>
    <row r="91" spans="1:15" ht="18">
      <c r="A91" s="206">
        <v>4</v>
      </c>
      <c r="B91" s="186">
        <v>371</v>
      </c>
      <c r="C91" s="125" t="s">
        <v>307</v>
      </c>
      <c r="D91" s="110"/>
      <c r="E91" s="286">
        <v>10</v>
      </c>
      <c r="F91" s="278">
        <v>0.0007060185185185185</v>
      </c>
      <c r="G91" s="286">
        <v>28</v>
      </c>
      <c r="H91" s="391"/>
      <c r="I91" s="126">
        <v>28</v>
      </c>
      <c r="J91" s="393"/>
      <c r="K91" s="62"/>
      <c r="L91" s="395"/>
      <c r="M91" s="397"/>
      <c r="N91" s="147"/>
      <c r="O91" s="20"/>
    </row>
    <row r="92" spans="1:15" ht="18">
      <c r="A92" s="206">
        <v>5</v>
      </c>
      <c r="B92" s="186">
        <v>316</v>
      </c>
      <c r="C92" s="125" t="s">
        <v>308</v>
      </c>
      <c r="D92" s="110"/>
      <c r="E92" s="286">
        <v>12</v>
      </c>
      <c r="F92" s="278">
        <v>0.0005787037037037038</v>
      </c>
      <c r="G92" s="286">
        <v>34</v>
      </c>
      <c r="H92" s="391"/>
      <c r="I92" s="126">
        <v>34</v>
      </c>
      <c r="J92" s="393"/>
      <c r="K92" s="62"/>
      <c r="L92" s="395"/>
      <c r="M92" s="397"/>
      <c r="N92" s="147"/>
      <c r="O92" s="149">
        <f>G88+G89+G90+G91+G92+G93+G94+G95</f>
        <v>308</v>
      </c>
    </row>
    <row r="93" spans="1:15" ht="18">
      <c r="A93" s="206">
        <v>6</v>
      </c>
      <c r="B93" s="186">
        <v>300</v>
      </c>
      <c r="C93" s="125" t="s">
        <v>309</v>
      </c>
      <c r="D93" s="110"/>
      <c r="E93" s="286">
        <v>11</v>
      </c>
      <c r="F93" s="278">
        <v>0.0005092592592592592</v>
      </c>
      <c r="G93" s="286">
        <v>31</v>
      </c>
      <c r="H93" s="391"/>
      <c r="I93" s="126">
        <v>31</v>
      </c>
      <c r="J93" s="393"/>
      <c r="K93" s="62"/>
      <c r="L93" s="395"/>
      <c r="M93" s="397"/>
      <c r="N93" s="147"/>
      <c r="O93" s="20"/>
    </row>
    <row r="94" spans="1:15" ht="18">
      <c r="A94" s="206">
        <v>7</v>
      </c>
      <c r="B94" s="186">
        <v>322</v>
      </c>
      <c r="C94" s="125" t="s">
        <v>310</v>
      </c>
      <c r="D94" s="110"/>
      <c r="E94" s="286">
        <v>15</v>
      </c>
      <c r="F94" s="278">
        <v>0.0008680555555555555</v>
      </c>
      <c r="G94" s="286">
        <v>40</v>
      </c>
      <c r="H94" s="391"/>
      <c r="I94" s="126">
        <v>40</v>
      </c>
      <c r="J94" s="393"/>
      <c r="K94" s="62"/>
      <c r="L94" s="395"/>
      <c r="M94" s="397"/>
      <c r="N94" s="147"/>
      <c r="O94" s="20"/>
    </row>
    <row r="95" spans="1:15" ht="18.75" thickBot="1">
      <c r="A95" s="233">
        <v>8</v>
      </c>
      <c r="B95" s="242">
        <v>390</v>
      </c>
      <c r="C95" s="217" t="s">
        <v>311</v>
      </c>
      <c r="D95" s="218"/>
      <c r="E95" s="291">
        <v>14</v>
      </c>
      <c r="F95" s="283">
        <v>0.0007060185185185185</v>
      </c>
      <c r="G95" s="291">
        <v>38</v>
      </c>
      <c r="H95" s="392"/>
      <c r="I95" s="219">
        <v>38</v>
      </c>
      <c r="J95" s="394"/>
      <c r="K95" s="220"/>
      <c r="L95" s="396"/>
      <c r="M95" s="398"/>
      <c r="N95" s="147"/>
      <c r="O95" s="20"/>
    </row>
    <row r="96" spans="1:15" ht="21" thickBot="1">
      <c r="A96" s="307"/>
      <c r="B96" s="308">
        <v>11</v>
      </c>
      <c r="C96" s="309" t="s">
        <v>102</v>
      </c>
      <c r="D96" s="310"/>
      <c r="E96" s="311"/>
      <c r="F96" s="312"/>
      <c r="G96" s="311"/>
      <c r="H96" s="313"/>
      <c r="I96" s="313"/>
      <c r="J96" s="313"/>
      <c r="K96" s="314"/>
      <c r="L96" s="314"/>
      <c r="M96" s="315"/>
      <c r="N96" s="147"/>
      <c r="O96" s="20"/>
    </row>
    <row r="97" spans="1:15" ht="18">
      <c r="A97" s="259">
        <v>1</v>
      </c>
      <c r="B97" s="304">
        <v>420</v>
      </c>
      <c r="C97" s="305" t="s">
        <v>350</v>
      </c>
      <c r="D97" s="306"/>
      <c r="E97" s="292">
        <v>13</v>
      </c>
      <c r="F97" s="284">
        <v>0.0005671296296296296</v>
      </c>
      <c r="G97" s="292">
        <v>36</v>
      </c>
      <c r="H97" s="416"/>
      <c r="I97" s="143">
        <v>36</v>
      </c>
      <c r="J97" s="417">
        <f>O100-G104</f>
        <v>276</v>
      </c>
      <c r="K97" s="209"/>
      <c r="L97" s="419">
        <v>0.003923611111111111</v>
      </c>
      <c r="M97" s="418">
        <v>11</v>
      </c>
      <c r="N97" s="147"/>
      <c r="O97" s="20"/>
    </row>
    <row r="98" spans="1:15" ht="18">
      <c r="A98" s="206">
        <v>2</v>
      </c>
      <c r="B98" s="186">
        <v>427</v>
      </c>
      <c r="C98" s="125" t="s">
        <v>130</v>
      </c>
      <c r="D98" s="111"/>
      <c r="E98" s="286">
        <v>12</v>
      </c>
      <c r="F98" s="278">
        <v>0.0005671296296296296</v>
      </c>
      <c r="G98" s="286">
        <v>34</v>
      </c>
      <c r="H98" s="391"/>
      <c r="I98" s="126">
        <v>34</v>
      </c>
      <c r="J98" s="393"/>
      <c r="K98" s="62"/>
      <c r="L98" s="395"/>
      <c r="M98" s="397"/>
      <c r="N98" s="147"/>
      <c r="O98" s="20"/>
    </row>
    <row r="99" spans="1:15" ht="18">
      <c r="A99" s="206">
        <v>3</v>
      </c>
      <c r="B99" s="186">
        <v>483</v>
      </c>
      <c r="C99" s="125" t="s">
        <v>351</v>
      </c>
      <c r="D99" s="111"/>
      <c r="E99" s="286">
        <v>19</v>
      </c>
      <c r="F99" s="278">
        <v>0.0006944444444444445</v>
      </c>
      <c r="G99" s="286">
        <v>48</v>
      </c>
      <c r="H99" s="391"/>
      <c r="I99" s="126">
        <v>48</v>
      </c>
      <c r="J99" s="393"/>
      <c r="K99" s="62"/>
      <c r="L99" s="395"/>
      <c r="M99" s="397"/>
      <c r="N99" s="147"/>
      <c r="O99" s="20"/>
    </row>
    <row r="100" spans="1:15" ht="18">
      <c r="A100" s="206">
        <v>4</v>
      </c>
      <c r="B100" s="186">
        <v>426</v>
      </c>
      <c r="C100" s="125" t="s">
        <v>352</v>
      </c>
      <c r="D100" s="111"/>
      <c r="E100" s="286">
        <v>15</v>
      </c>
      <c r="F100" s="278">
        <v>0.000787037037037037</v>
      </c>
      <c r="G100" s="286">
        <v>40</v>
      </c>
      <c r="H100" s="391"/>
      <c r="I100" s="126">
        <v>40</v>
      </c>
      <c r="J100" s="393"/>
      <c r="K100" s="62"/>
      <c r="L100" s="395"/>
      <c r="M100" s="397"/>
      <c r="N100" s="147"/>
      <c r="O100" s="149">
        <f>G97+G98+G99+G100+G101+G102+G103+G104</f>
        <v>307</v>
      </c>
    </row>
    <row r="101" spans="1:15" ht="18">
      <c r="A101" s="206">
        <v>5</v>
      </c>
      <c r="B101" s="186">
        <v>490</v>
      </c>
      <c r="C101" s="125" t="s">
        <v>131</v>
      </c>
      <c r="D101" s="111"/>
      <c r="E101" s="286">
        <v>20</v>
      </c>
      <c r="F101" s="278">
        <v>0.0009143518518518518</v>
      </c>
      <c r="G101" s="286">
        <v>50</v>
      </c>
      <c r="H101" s="391"/>
      <c r="I101" s="126">
        <v>50</v>
      </c>
      <c r="J101" s="393"/>
      <c r="K101" s="62"/>
      <c r="L101" s="395"/>
      <c r="M101" s="397"/>
      <c r="N101" s="147"/>
      <c r="O101" s="20"/>
    </row>
    <row r="102" spans="1:15" ht="18">
      <c r="A102" s="206">
        <v>6</v>
      </c>
      <c r="B102" s="186">
        <v>419</v>
      </c>
      <c r="C102" s="190" t="s">
        <v>353</v>
      </c>
      <c r="D102" s="111"/>
      <c r="E102" s="286">
        <v>10</v>
      </c>
      <c r="F102" s="278">
        <v>0.0005555555555555556</v>
      </c>
      <c r="G102" s="286">
        <v>28</v>
      </c>
      <c r="H102" s="391"/>
      <c r="I102" s="126">
        <v>28</v>
      </c>
      <c r="J102" s="393"/>
      <c r="K102" s="62"/>
      <c r="L102" s="395"/>
      <c r="M102" s="397"/>
      <c r="N102" s="147"/>
      <c r="O102" s="20"/>
    </row>
    <row r="103" spans="1:15" ht="18">
      <c r="A103" s="206">
        <v>7</v>
      </c>
      <c r="B103" s="186">
        <v>400</v>
      </c>
      <c r="C103" s="125" t="s">
        <v>144</v>
      </c>
      <c r="D103" s="111"/>
      <c r="E103" s="286">
        <v>15</v>
      </c>
      <c r="F103" s="278">
        <v>0.0009259259259259259</v>
      </c>
      <c r="G103" s="286">
        <v>40</v>
      </c>
      <c r="H103" s="391"/>
      <c r="I103" s="126">
        <v>40</v>
      </c>
      <c r="J103" s="393"/>
      <c r="K103" s="62"/>
      <c r="L103" s="395"/>
      <c r="M103" s="397"/>
      <c r="N103" s="147"/>
      <c r="O103" s="20"/>
    </row>
    <row r="104" spans="1:15" ht="18.75" thickBot="1">
      <c r="A104" s="233">
        <v>8</v>
      </c>
      <c r="B104" s="242">
        <v>450</v>
      </c>
      <c r="C104" s="217" t="s">
        <v>354</v>
      </c>
      <c r="D104" s="218"/>
      <c r="E104" s="291">
        <v>11</v>
      </c>
      <c r="F104" s="283">
        <v>0.00048611111111111104</v>
      </c>
      <c r="G104" s="294">
        <v>31</v>
      </c>
      <c r="H104" s="392"/>
      <c r="I104" s="219">
        <v>31</v>
      </c>
      <c r="J104" s="394"/>
      <c r="K104" s="220"/>
      <c r="L104" s="396"/>
      <c r="M104" s="398"/>
      <c r="N104" s="176" t="s">
        <v>149</v>
      </c>
      <c r="O104" s="20"/>
    </row>
    <row r="105" spans="1:15" ht="20.25">
      <c r="A105" s="200"/>
      <c r="B105" s="236">
        <v>12</v>
      </c>
      <c r="C105" s="210" t="s">
        <v>103</v>
      </c>
      <c r="D105" s="202"/>
      <c r="E105" s="288"/>
      <c r="F105" s="280"/>
      <c r="G105" s="288"/>
      <c r="H105" s="203"/>
      <c r="I105" s="203"/>
      <c r="J105" s="203"/>
      <c r="K105" s="204"/>
      <c r="L105" s="204"/>
      <c r="M105" s="205"/>
      <c r="N105" s="147"/>
      <c r="O105" s="20"/>
    </row>
    <row r="106" spans="1:15" ht="19.5" customHeight="1">
      <c r="A106" s="206">
        <v>1</v>
      </c>
      <c r="B106" s="237">
        <v>103</v>
      </c>
      <c r="C106" s="171" t="s">
        <v>176</v>
      </c>
      <c r="D106" s="110"/>
      <c r="E106" s="286">
        <v>9</v>
      </c>
      <c r="F106" s="278">
        <v>0.0003356481481481481</v>
      </c>
      <c r="G106" s="286">
        <v>25</v>
      </c>
      <c r="H106" s="391"/>
      <c r="I106" s="126">
        <v>25</v>
      </c>
      <c r="J106" s="393">
        <f>O110-G109</f>
        <v>254</v>
      </c>
      <c r="K106" s="62"/>
      <c r="L106" s="395">
        <v>0.005127314814814815</v>
      </c>
      <c r="M106" s="397">
        <v>12</v>
      </c>
      <c r="N106" s="147"/>
      <c r="O106" s="20"/>
    </row>
    <row r="107" spans="1:15" ht="19.5" customHeight="1">
      <c r="A107" s="206">
        <v>2</v>
      </c>
      <c r="B107" s="237">
        <v>150</v>
      </c>
      <c r="C107" s="171" t="s">
        <v>177</v>
      </c>
      <c r="D107" s="110"/>
      <c r="E107" s="286">
        <v>17</v>
      </c>
      <c r="F107" s="278">
        <v>0.0008680555555555555</v>
      </c>
      <c r="G107" s="286">
        <v>44</v>
      </c>
      <c r="H107" s="391"/>
      <c r="I107" s="126">
        <v>44</v>
      </c>
      <c r="J107" s="393"/>
      <c r="K107" s="62"/>
      <c r="L107" s="395"/>
      <c r="M107" s="397"/>
      <c r="N107" s="147"/>
      <c r="O107" s="149"/>
    </row>
    <row r="108" spans="1:15" ht="19.5" customHeight="1">
      <c r="A108" s="206">
        <v>3</v>
      </c>
      <c r="B108" s="237">
        <v>185</v>
      </c>
      <c r="C108" s="171" t="s">
        <v>125</v>
      </c>
      <c r="D108" s="110"/>
      <c r="E108" s="286">
        <v>15</v>
      </c>
      <c r="F108" s="278">
        <v>0.0005787037037037038</v>
      </c>
      <c r="G108" s="286">
        <v>40</v>
      </c>
      <c r="H108" s="391"/>
      <c r="I108" s="126">
        <v>40</v>
      </c>
      <c r="J108" s="393"/>
      <c r="K108" s="62"/>
      <c r="L108" s="395"/>
      <c r="M108" s="397"/>
      <c r="N108" s="147"/>
      <c r="O108" s="20"/>
    </row>
    <row r="109" spans="1:15" ht="19.5" customHeight="1">
      <c r="A109" s="206">
        <v>4</v>
      </c>
      <c r="B109" s="237">
        <v>182</v>
      </c>
      <c r="C109" s="171" t="s">
        <v>178</v>
      </c>
      <c r="D109" s="110"/>
      <c r="E109" s="286">
        <v>7</v>
      </c>
      <c r="F109" s="278">
        <v>0.0004050925925925926</v>
      </c>
      <c r="G109" s="293">
        <v>19</v>
      </c>
      <c r="H109" s="391"/>
      <c r="I109" s="126">
        <v>19</v>
      </c>
      <c r="J109" s="393"/>
      <c r="K109" s="62"/>
      <c r="L109" s="395"/>
      <c r="M109" s="397"/>
      <c r="N109" s="147"/>
      <c r="O109" s="20"/>
    </row>
    <row r="110" spans="1:15" ht="19.5" customHeight="1">
      <c r="A110" s="206">
        <v>5</v>
      </c>
      <c r="B110" s="237">
        <v>183</v>
      </c>
      <c r="C110" s="171" t="s">
        <v>179</v>
      </c>
      <c r="D110" s="174"/>
      <c r="E110" s="286">
        <v>14</v>
      </c>
      <c r="F110" s="278">
        <v>0.0006481481481481481</v>
      </c>
      <c r="G110" s="286">
        <v>38</v>
      </c>
      <c r="H110" s="391"/>
      <c r="I110" s="126">
        <v>38</v>
      </c>
      <c r="J110" s="393"/>
      <c r="K110" s="62"/>
      <c r="L110" s="395"/>
      <c r="M110" s="397"/>
      <c r="N110" s="147"/>
      <c r="O110" s="149">
        <f>G106+G107+G108+G109+G110+G111+G112+G113</f>
        <v>273</v>
      </c>
    </row>
    <row r="111" spans="1:15" ht="19.5" customHeight="1">
      <c r="A111" s="206">
        <v>6</v>
      </c>
      <c r="B111" s="237">
        <v>180</v>
      </c>
      <c r="C111" s="171" t="s">
        <v>180</v>
      </c>
      <c r="D111" s="110"/>
      <c r="E111" s="286">
        <v>15</v>
      </c>
      <c r="F111" s="278">
        <v>0.0007523148148148147</v>
      </c>
      <c r="G111" s="286">
        <v>40</v>
      </c>
      <c r="H111" s="391"/>
      <c r="I111" s="126">
        <v>40</v>
      </c>
      <c r="J111" s="393"/>
      <c r="K111" s="62"/>
      <c r="L111" s="395"/>
      <c r="M111" s="397"/>
      <c r="N111" s="147"/>
      <c r="O111" s="20"/>
    </row>
    <row r="112" spans="1:15" ht="19.5" customHeight="1">
      <c r="A112" s="206">
        <v>7</v>
      </c>
      <c r="B112" s="237">
        <v>181</v>
      </c>
      <c r="C112" s="171" t="s">
        <v>181</v>
      </c>
      <c r="D112" s="110"/>
      <c r="E112" s="286">
        <v>11</v>
      </c>
      <c r="F112" s="278">
        <v>0.0005555555555555556</v>
      </c>
      <c r="G112" s="286">
        <v>31</v>
      </c>
      <c r="H112" s="391"/>
      <c r="I112" s="126">
        <v>31</v>
      </c>
      <c r="J112" s="393"/>
      <c r="K112" s="62"/>
      <c r="L112" s="395"/>
      <c r="M112" s="397"/>
      <c r="N112" s="147"/>
      <c r="O112" s="20"/>
    </row>
    <row r="113" spans="1:15" ht="19.5" customHeight="1" thickBot="1">
      <c r="A113" s="207">
        <v>8</v>
      </c>
      <c r="B113" s="238">
        <v>94</v>
      </c>
      <c r="C113" s="196" t="s">
        <v>182</v>
      </c>
      <c r="D113" s="197"/>
      <c r="E113" s="287">
        <v>13</v>
      </c>
      <c r="F113" s="279">
        <v>0.0007291666666666667</v>
      </c>
      <c r="G113" s="287">
        <v>36</v>
      </c>
      <c r="H113" s="420"/>
      <c r="I113" s="198">
        <v>36</v>
      </c>
      <c r="J113" s="409"/>
      <c r="K113" s="199"/>
      <c r="L113" s="415"/>
      <c r="M113" s="410"/>
      <c r="N113" s="147"/>
      <c r="O113" s="20"/>
    </row>
    <row r="114" spans="1:15" ht="18">
      <c r="A114" s="247"/>
      <c r="B114" s="236">
        <v>13</v>
      </c>
      <c r="C114" s="210" t="s">
        <v>132</v>
      </c>
      <c r="D114" s="264"/>
      <c r="E114" s="288"/>
      <c r="F114" s="280"/>
      <c r="G114" s="288"/>
      <c r="H114" s="203"/>
      <c r="I114" s="203"/>
      <c r="J114" s="249"/>
      <c r="K114" s="204"/>
      <c r="L114" s="250"/>
      <c r="M114" s="205"/>
      <c r="N114" s="147"/>
      <c r="O114" s="20"/>
    </row>
    <row r="115" spans="1:15" ht="18">
      <c r="A115" s="206">
        <v>1</v>
      </c>
      <c r="B115" s="237">
        <v>146</v>
      </c>
      <c r="C115" s="166" t="s">
        <v>133</v>
      </c>
      <c r="D115" s="167"/>
      <c r="E115" s="286">
        <v>38</v>
      </c>
      <c r="F115" s="278">
        <v>0.0020717592592592593</v>
      </c>
      <c r="G115" s="286">
        <v>86</v>
      </c>
      <c r="H115" s="391"/>
      <c r="I115" s="126">
        <v>86</v>
      </c>
      <c r="J115" s="393">
        <f>O118-G119</f>
        <v>251</v>
      </c>
      <c r="K115" s="62"/>
      <c r="L115" s="395">
        <v>0.0038773148148148143</v>
      </c>
      <c r="M115" s="397">
        <v>13</v>
      </c>
      <c r="N115" s="147"/>
      <c r="O115" s="20"/>
    </row>
    <row r="116" spans="1:15" ht="18">
      <c r="A116" s="206">
        <v>2</v>
      </c>
      <c r="B116" s="237">
        <v>159</v>
      </c>
      <c r="C116" s="166" t="s">
        <v>209</v>
      </c>
      <c r="D116" s="167"/>
      <c r="E116" s="286">
        <v>10</v>
      </c>
      <c r="F116" s="278">
        <v>0.0007638888888888889</v>
      </c>
      <c r="G116" s="286">
        <v>28</v>
      </c>
      <c r="H116" s="391"/>
      <c r="I116" s="126">
        <v>28</v>
      </c>
      <c r="J116" s="393"/>
      <c r="K116" s="62"/>
      <c r="L116" s="395"/>
      <c r="M116" s="397"/>
      <c r="N116" s="147"/>
      <c r="O116" s="20"/>
    </row>
    <row r="117" spans="1:15" ht="18">
      <c r="A117" s="206">
        <v>3</v>
      </c>
      <c r="B117" s="237">
        <v>157</v>
      </c>
      <c r="C117" s="166" t="s">
        <v>210</v>
      </c>
      <c r="D117" s="167"/>
      <c r="E117" s="286">
        <v>10</v>
      </c>
      <c r="F117" s="278">
        <v>0.0006944444444444445</v>
      </c>
      <c r="G117" s="286">
        <v>28</v>
      </c>
      <c r="H117" s="391"/>
      <c r="I117" s="126">
        <v>28</v>
      </c>
      <c r="J117" s="393"/>
      <c r="K117" s="62"/>
      <c r="L117" s="395"/>
      <c r="M117" s="397"/>
      <c r="N117" s="147"/>
      <c r="O117" s="20"/>
    </row>
    <row r="118" spans="1:15" ht="18">
      <c r="A118" s="206">
        <v>4</v>
      </c>
      <c r="B118" s="237">
        <v>139</v>
      </c>
      <c r="C118" s="166" t="s">
        <v>211</v>
      </c>
      <c r="D118" s="167"/>
      <c r="E118" s="286">
        <v>8</v>
      </c>
      <c r="F118" s="278">
        <v>0.0005439814814814814</v>
      </c>
      <c r="G118" s="286">
        <v>22</v>
      </c>
      <c r="H118" s="391"/>
      <c r="I118" s="126">
        <v>22</v>
      </c>
      <c r="J118" s="393"/>
      <c r="K118" s="62"/>
      <c r="L118" s="395"/>
      <c r="M118" s="397"/>
      <c r="N118" s="147"/>
      <c r="O118" s="149">
        <f>G115+G116+G117+G118+G119+G120+G121+G122</f>
        <v>267</v>
      </c>
    </row>
    <row r="119" spans="1:15" ht="18">
      <c r="A119" s="206">
        <v>5</v>
      </c>
      <c r="B119" s="237">
        <v>126</v>
      </c>
      <c r="C119" s="166" t="s">
        <v>212</v>
      </c>
      <c r="D119" s="167"/>
      <c r="E119" s="286">
        <v>6</v>
      </c>
      <c r="F119" s="278">
        <v>0.00035879629629629635</v>
      </c>
      <c r="G119" s="293">
        <v>16</v>
      </c>
      <c r="H119" s="391"/>
      <c r="I119" s="126">
        <v>16</v>
      </c>
      <c r="J119" s="393"/>
      <c r="K119" s="62"/>
      <c r="L119" s="395"/>
      <c r="M119" s="397"/>
      <c r="N119" s="147"/>
      <c r="O119" s="20"/>
    </row>
    <row r="120" spans="1:15" ht="18">
      <c r="A120" s="206">
        <v>6</v>
      </c>
      <c r="B120" s="237">
        <v>186</v>
      </c>
      <c r="C120" s="166" t="s">
        <v>213</v>
      </c>
      <c r="D120" s="167"/>
      <c r="E120" s="286">
        <v>9</v>
      </c>
      <c r="F120" s="278">
        <v>0.0004976851851851852</v>
      </c>
      <c r="G120" s="286">
        <v>25</v>
      </c>
      <c r="H120" s="391"/>
      <c r="I120" s="126">
        <v>25</v>
      </c>
      <c r="J120" s="393"/>
      <c r="K120" s="62"/>
      <c r="L120" s="395"/>
      <c r="M120" s="397"/>
      <c r="N120" s="147"/>
      <c r="O120" s="20"/>
    </row>
    <row r="121" spans="1:15" ht="18">
      <c r="A121" s="206">
        <v>7</v>
      </c>
      <c r="B121" s="237">
        <v>156</v>
      </c>
      <c r="C121" s="166" t="s">
        <v>214</v>
      </c>
      <c r="D121" s="167"/>
      <c r="E121" s="286">
        <v>12</v>
      </c>
      <c r="F121" s="278">
        <v>0.0008449074074074075</v>
      </c>
      <c r="G121" s="286">
        <v>34</v>
      </c>
      <c r="H121" s="391"/>
      <c r="I121" s="126">
        <v>34</v>
      </c>
      <c r="J121" s="393"/>
      <c r="K121" s="62"/>
      <c r="L121" s="395"/>
      <c r="M121" s="397"/>
      <c r="N121" s="147"/>
      <c r="O121" s="20"/>
    </row>
    <row r="122" spans="1:15" ht="18.75" thickBot="1">
      <c r="A122" s="207">
        <v>8</v>
      </c>
      <c r="B122" s="238">
        <v>119</v>
      </c>
      <c r="C122" s="221" t="s">
        <v>134</v>
      </c>
      <c r="D122" s="231"/>
      <c r="E122" s="287">
        <v>10</v>
      </c>
      <c r="F122" s="279">
        <v>0.0005439814814814814</v>
      </c>
      <c r="G122" s="287">
        <v>28</v>
      </c>
      <c r="H122" s="420"/>
      <c r="I122" s="198">
        <v>28</v>
      </c>
      <c r="J122" s="409"/>
      <c r="K122" s="199"/>
      <c r="L122" s="415"/>
      <c r="M122" s="410"/>
      <c r="N122" s="147"/>
      <c r="O122" s="20"/>
    </row>
    <row r="123" spans="1:15" ht="20.25">
      <c r="A123" s="120"/>
      <c r="B123" s="241">
        <v>14</v>
      </c>
      <c r="C123" s="252" t="s">
        <v>109</v>
      </c>
      <c r="D123" s="86"/>
      <c r="E123" s="290"/>
      <c r="F123" s="282"/>
      <c r="G123" s="290"/>
      <c r="H123" s="45"/>
      <c r="I123" s="45"/>
      <c r="J123" s="45"/>
      <c r="K123" s="97"/>
      <c r="L123" s="97"/>
      <c r="M123" s="121"/>
      <c r="N123" s="147"/>
      <c r="O123" s="20"/>
    </row>
    <row r="124" spans="1:15" ht="18">
      <c r="A124" s="206">
        <v>1</v>
      </c>
      <c r="B124" s="237">
        <v>111</v>
      </c>
      <c r="C124" s="184" t="s">
        <v>234</v>
      </c>
      <c r="D124" s="181"/>
      <c r="E124" s="286">
        <v>14</v>
      </c>
      <c r="F124" s="278">
        <v>0.0005902777777777778</v>
      </c>
      <c r="G124" s="286">
        <v>38</v>
      </c>
      <c r="H124" s="391"/>
      <c r="I124" s="126">
        <v>38</v>
      </c>
      <c r="J124" s="393">
        <f>O128-G131</f>
        <v>251</v>
      </c>
      <c r="K124" s="62"/>
      <c r="L124" s="395">
        <v>0.005300925925925925</v>
      </c>
      <c r="M124" s="397">
        <v>14</v>
      </c>
      <c r="N124" s="147"/>
      <c r="O124" s="20"/>
    </row>
    <row r="125" spans="1:15" ht="18">
      <c r="A125" s="206">
        <v>2</v>
      </c>
      <c r="B125" s="237">
        <v>76</v>
      </c>
      <c r="C125" s="184" t="s">
        <v>235</v>
      </c>
      <c r="D125" s="181"/>
      <c r="E125" s="286">
        <v>17</v>
      </c>
      <c r="F125" s="278">
        <v>0.0007523148148148147</v>
      </c>
      <c r="G125" s="286">
        <v>44</v>
      </c>
      <c r="H125" s="391"/>
      <c r="I125" s="126">
        <v>44</v>
      </c>
      <c r="J125" s="393"/>
      <c r="K125" s="62"/>
      <c r="L125" s="395"/>
      <c r="M125" s="397"/>
      <c r="N125" s="147"/>
      <c r="O125" s="20"/>
    </row>
    <row r="126" spans="1:15" ht="18">
      <c r="A126" s="206">
        <v>3</v>
      </c>
      <c r="B126" s="237">
        <v>190</v>
      </c>
      <c r="C126" s="184" t="s">
        <v>236</v>
      </c>
      <c r="D126" s="181"/>
      <c r="E126" s="286">
        <v>14</v>
      </c>
      <c r="F126" s="278">
        <v>0.0006944444444444445</v>
      </c>
      <c r="G126" s="286">
        <v>38</v>
      </c>
      <c r="H126" s="391"/>
      <c r="I126" s="126">
        <v>38</v>
      </c>
      <c r="J126" s="393"/>
      <c r="K126" s="62"/>
      <c r="L126" s="395"/>
      <c r="M126" s="397"/>
      <c r="N126" s="147"/>
      <c r="O126" s="20"/>
    </row>
    <row r="127" spans="1:15" ht="18">
      <c r="A127" s="206">
        <v>4</v>
      </c>
      <c r="B127" s="237">
        <v>164</v>
      </c>
      <c r="C127" s="184" t="s">
        <v>237</v>
      </c>
      <c r="D127" s="181"/>
      <c r="E127" s="286">
        <v>8</v>
      </c>
      <c r="F127" s="278">
        <v>0.0003935185185185185</v>
      </c>
      <c r="G127" s="286">
        <v>22</v>
      </c>
      <c r="H127" s="391"/>
      <c r="I127" s="126">
        <v>22</v>
      </c>
      <c r="J127" s="393"/>
      <c r="K127" s="62"/>
      <c r="L127" s="395"/>
      <c r="M127" s="397"/>
      <c r="N127" s="147"/>
      <c r="O127" s="20"/>
    </row>
    <row r="128" spans="1:15" ht="18">
      <c r="A128" s="206">
        <v>5</v>
      </c>
      <c r="B128" s="237">
        <v>117</v>
      </c>
      <c r="C128" s="184" t="s">
        <v>238</v>
      </c>
      <c r="D128" s="181"/>
      <c r="E128" s="286">
        <v>11</v>
      </c>
      <c r="F128" s="278">
        <v>0.0004513888888888889</v>
      </c>
      <c r="G128" s="286">
        <v>31</v>
      </c>
      <c r="H128" s="391"/>
      <c r="I128" s="126">
        <v>31</v>
      </c>
      <c r="J128" s="393"/>
      <c r="K128" s="62"/>
      <c r="L128" s="395"/>
      <c r="M128" s="397"/>
      <c r="N128" s="147"/>
      <c r="O128" s="149">
        <f>G124+G125+G126+G127+G128+G129+G130+G131</f>
        <v>267</v>
      </c>
    </row>
    <row r="129" spans="1:15" ht="18">
      <c r="A129" s="206">
        <v>6</v>
      </c>
      <c r="B129" s="237">
        <v>74</v>
      </c>
      <c r="C129" s="184" t="s">
        <v>239</v>
      </c>
      <c r="D129" s="181"/>
      <c r="E129" s="286">
        <v>10</v>
      </c>
      <c r="F129" s="278">
        <v>0.0005671296296296296</v>
      </c>
      <c r="G129" s="286">
        <v>28</v>
      </c>
      <c r="H129" s="391"/>
      <c r="I129" s="126">
        <v>28</v>
      </c>
      <c r="J129" s="393"/>
      <c r="K129" s="62"/>
      <c r="L129" s="395"/>
      <c r="M129" s="397"/>
      <c r="N129" s="147"/>
      <c r="O129" s="20"/>
    </row>
    <row r="130" spans="1:15" ht="18">
      <c r="A130" s="206">
        <v>7</v>
      </c>
      <c r="B130" s="237">
        <v>75</v>
      </c>
      <c r="C130" s="184" t="s">
        <v>240</v>
      </c>
      <c r="D130" s="181"/>
      <c r="E130" s="286">
        <v>20</v>
      </c>
      <c r="F130" s="278">
        <v>0.0009259259259259259</v>
      </c>
      <c r="G130" s="286">
        <v>50</v>
      </c>
      <c r="H130" s="391"/>
      <c r="I130" s="126">
        <v>50</v>
      </c>
      <c r="J130" s="393"/>
      <c r="K130" s="62"/>
      <c r="L130" s="395"/>
      <c r="M130" s="397"/>
      <c r="N130" s="147"/>
      <c r="O130" s="20"/>
    </row>
    <row r="131" spans="1:15" ht="18.75" thickBot="1">
      <c r="A131" s="233">
        <v>8</v>
      </c>
      <c r="B131" s="243">
        <v>73</v>
      </c>
      <c r="C131" s="254" t="s">
        <v>346</v>
      </c>
      <c r="D131" s="226"/>
      <c r="E131" s="291">
        <v>6</v>
      </c>
      <c r="F131" s="283">
        <v>0.0004166666666666667</v>
      </c>
      <c r="G131" s="294">
        <v>16</v>
      </c>
      <c r="H131" s="392"/>
      <c r="I131" s="219">
        <v>16</v>
      </c>
      <c r="J131" s="394"/>
      <c r="K131" s="220"/>
      <c r="L131" s="396"/>
      <c r="M131" s="398"/>
      <c r="N131" s="147"/>
      <c r="O131" s="20"/>
    </row>
    <row r="132" spans="1:15" ht="24" thickBot="1">
      <c r="A132" s="319"/>
      <c r="B132" s="320">
        <v>15</v>
      </c>
      <c r="C132" s="309" t="s">
        <v>93</v>
      </c>
      <c r="D132" s="310"/>
      <c r="E132" s="311"/>
      <c r="F132" s="312"/>
      <c r="G132" s="311"/>
      <c r="H132" s="313"/>
      <c r="I132" s="313"/>
      <c r="J132" s="321"/>
      <c r="K132" s="321"/>
      <c r="L132" s="321"/>
      <c r="M132" s="322"/>
      <c r="N132" s="147"/>
      <c r="O132" s="20"/>
    </row>
    <row r="133" spans="1:15" ht="18">
      <c r="A133" s="259">
        <v>1</v>
      </c>
      <c r="B133" s="316">
        <v>445</v>
      </c>
      <c r="C133" s="317" t="s">
        <v>173</v>
      </c>
      <c r="D133" s="318"/>
      <c r="E133" s="292">
        <v>15</v>
      </c>
      <c r="F133" s="284">
        <v>0.0005671296296296296</v>
      </c>
      <c r="G133" s="292">
        <v>40</v>
      </c>
      <c r="H133" s="416"/>
      <c r="I133" s="143">
        <v>40</v>
      </c>
      <c r="J133" s="417">
        <f>O136-G138</f>
        <v>240</v>
      </c>
      <c r="K133" s="209"/>
      <c r="L133" s="419"/>
      <c r="M133" s="418">
        <v>15</v>
      </c>
      <c r="N133" s="147"/>
      <c r="O133" s="20"/>
    </row>
    <row r="134" spans="1:15" ht="18">
      <c r="A134" s="206">
        <v>2</v>
      </c>
      <c r="B134" s="237">
        <v>464</v>
      </c>
      <c r="C134" s="171" t="s">
        <v>174</v>
      </c>
      <c r="D134" s="169"/>
      <c r="E134" s="286">
        <v>10</v>
      </c>
      <c r="F134" s="278">
        <v>0.0006481481481481481</v>
      </c>
      <c r="G134" s="286">
        <v>28</v>
      </c>
      <c r="H134" s="391"/>
      <c r="I134" s="126">
        <v>28</v>
      </c>
      <c r="J134" s="393"/>
      <c r="K134" s="62"/>
      <c r="L134" s="395"/>
      <c r="M134" s="397"/>
      <c r="N134" s="147"/>
      <c r="O134" s="20"/>
    </row>
    <row r="135" spans="1:15" ht="18">
      <c r="A135" s="206">
        <v>3</v>
      </c>
      <c r="B135" s="237">
        <v>430</v>
      </c>
      <c r="C135" s="171" t="s">
        <v>175</v>
      </c>
      <c r="D135" s="169"/>
      <c r="E135" s="286">
        <v>8</v>
      </c>
      <c r="F135" s="278">
        <v>0.00047453703703703704</v>
      </c>
      <c r="G135" s="286">
        <v>22</v>
      </c>
      <c r="H135" s="391"/>
      <c r="I135" s="126">
        <v>22</v>
      </c>
      <c r="J135" s="393"/>
      <c r="K135" s="62"/>
      <c r="L135" s="395"/>
      <c r="M135" s="397"/>
      <c r="N135" s="147"/>
      <c r="O135" s="20"/>
    </row>
    <row r="136" spans="1:15" ht="18">
      <c r="A136" s="206">
        <v>4</v>
      </c>
      <c r="B136" s="237">
        <v>429</v>
      </c>
      <c r="C136" s="166" t="s">
        <v>168</v>
      </c>
      <c r="D136" s="169"/>
      <c r="E136" s="286">
        <v>20</v>
      </c>
      <c r="F136" s="278">
        <v>0.0009259259259259259</v>
      </c>
      <c r="G136" s="286">
        <v>50</v>
      </c>
      <c r="H136" s="391"/>
      <c r="I136" s="126">
        <v>50</v>
      </c>
      <c r="J136" s="393"/>
      <c r="K136" s="62"/>
      <c r="L136" s="395"/>
      <c r="M136" s="397"/>
      <c r="N136" s="147"/>
      <c r="O136" s="149">
        <f>G133+G134+G135+G136+G137+G138+G139+G140</f>
        <v>250</v>
      </c>
    </row>
    <row r="137" spans="1:15" ht="18">
      <c r="A137" s="206">
        <v>5</v>
      </c>
      <c r="B137" s="237">
        <v>438</v>
      </c>
      <c r="C137" s="166" t="s">
        <v>169</v>
      </c>
      <c r="D137" s="169"/>
      <c r="E137" s="286">
        <v>14</v>
      </c>
      <c r="F137" s="278">
        <v>0.0008101851851851852</v>
      </c>
      <c r="G137" s="286">
        <v>38</v>
      </c>
      <c r="H137" s="391"/>
      <c r="I137" s="126">
        <v>38</v>
      </c>
      <c r="J137" s="393"/>
      <c r="K137" s="62"/>
      <c r="L137" s="395"/>
      <c r="M137" s="397"/>
      <c r="N137" s="147"/>
      <c r="O137" s="20"/>
    </row>
    <row r="138" spans="1:15" ht="18">
      <c r="A138" s="206">
        <v>6</v>
      </c>
      <c r="B138" s="237">
        <v>486</v>
      </c>
      <c r="C138" s="166" t="s">
        <v>170</v>
      </c>
      <c r="D138" s="169"/>
      <c r="E138" s="286">
        <v>4</v>
      </c>
      <c r="F138" s="278">
        <v>0.00018518518518518518</v>
      </c>
      <c r="G138" s="293">
        <v>10</v>
      </c>
      <c r="H138" s="391"/>
      <c r="I138" s="126">
        <v>10</v>
      </c>
      <c r="J138" s="393"/>
      <c r="K138" s="62"/>
      <c r="L138" s="395"/>
      <c r="M138" s="397"/>
      <c r="N138" s="147"/>
      <c r="O138" s="20"/>
    </row>
    <row r="139" spans="1:15" ht="18">
      <c r="A139" s="206">
        <v>7</v>
      </c>
      <c r="B139" s="237">
        <v>457</v>
      </c>
      <c r="C139" s="166" t="s">
        <v>171</v>
      </c>
      <c r="D139" s="169"/>
      <c r="E139" s="286">
        <v>12</v>
      </c>
      <c r="F139" s="278">
        <v>0.0005787037037037038</v>
      </c>
      <c r="G139" s="286">
        <v>34</v>
      </c>
      <c r="H139" s="391"/>
      <c r="I139" s="126">
        <v>34</v>
      </c>
      <c r="J139" s="393"/>
      <c r="K139" s="62"/>
      <c r="L139" s="395"/>
      <c r="M139" s="397"/>
      <c r="N139" s="147"/>
      <c r="O139" s="20"/>
    </row>
    <row r="140" spans="1:15" ht="18.75" thickBot="1">
      <c r="A140" s="207">
        <v>8</v>
      </c>
      <c r="B140" s="238">
        <v>452</v>
      </c>
      <c r="C140" s="221" t="s">
        <v>172</v>
      </c>
      <c r="D140" s="222"/>
      <c r="E140" s="287">
        <v>10</v>
      </c>
      <c r="F140" s="279">
        <v>0.0006018518518518519</v>
      </c>
      <c r="G140" s="287">
        <v>28</v>
      </c>
      <c r="H140" s="420"/>
      <c r="I140" s="198">
        <v>28</v>
      </c>
      <c r="J140" s="409"/>
      <c r="K140" s="199"/>
      <c r="L140" s="415"/>
      <c r="M140" s="410"/>
      <c r="N140" s="148"/>
      <c r="O140" s="20"/>
    </row>
    <row r="141" spans="1:15" ht="20.25">
      <c r="A141" s="120"/>
      <c r="B141" s="241">
        <v>16</v>
      </c>
      <c r="C141" s="150" t="s">
        <v>94</v>
      </c>
      <c r="D141" s="86"/>
      <c r="E141" s="290"/>
      <c r="F141" s="282"/>
      <c r="G141" s="290"/>
      <c r="H141" s="45"/>
      <c r="I141" s="45"/>
      <c r="J141" s="45"/>
      <c r="K141" s="97"/>
      <c r="L141" s="97"/>
      <c r="M141" s="121"/>
      <c r="N141" s="147"/>
      <c r="O141" s="20"/>
    </row>
    <row r="142" spans="1:15" ht="18">
      <c r="A142" s="206">
        <v>1</v>
      </c>
      <c r="B142" s="186">
        <v>101</v>
      </c>
      <c r="C142" s="123" t="s">
        <v>241</v>
      </c>
      <c r="D142" s="110"/>
      <c r="E142" s="286">
        <v>12</v>
      </c>
      <c r="F142" s="278">
        <v>0.000775462962962963</v>
      </c>
      <c r="G142" s="286">
        <v>34</v>
      </c>
      <c r="H142" s="391"/>
      <c r="I142" s="126">
        <v>34</v>
      </c>
      <c r="J142" s="393">
        <f>O145-G143</f>
        <v>235</v>
      </c>
      <c r="K142" s="62"/>
      <c r="L142" s="395">
        <v>0.0035069444444444445</v>
      </c>
      <c r="M142" s="397">
        <v>16</v>
      </c>
      <c r="N142" s="147"/>
      <c r="O142" s="20"/>
    </row>
    <row r="143" spans="1:15" ht="18">
      <c r="A143" s="206">
        <v>2</v>
      </c>
      <c r="B143" s="186">
        <v>116</v>
      </c>
      <c r="C143" s="123" t="s">
        <v>242</v>
      </c>
      <c r="D143" s="110"/>
      <c r="E143" s="286">
        <v>7</v>
      </c>
      <c r="F143" s="278">
        <v>0.0005208333333333333</v>
      </c>
      <c r="G143" s="293">
        <v>19</v>
      </c>
      <c r="H143" s="391"/>
      <c r="I143" s="126">
        <v>19</v>
      </c>
      <c r="J143" s="393"/>
      <c r="K143" s="62"/>
      <c r="L143" s="395"/>
      <c r="M143" s="397"/>
      <c r="N143" s="147"/>
      <c r="O143" s="20"/>
    </row>
    <row r="144" spans="1:15" ht="18">
      <c r="A144" s="206">
        <v>3</v>
      </c>
      <c r="B144" s="186">
        <v>158</v>
      </c>
      <c r="C144" s="123" t="s">
        <v>243</v>
      </c>
      <c r="D144" s="110"/>
      <c r="E144" s="286">
        <v>15</v>
      </c>
      <c r="F144" s="278">
        <v>0.0005787037037037038</v>
      </c>
      <c r="G144" s="286">
        <v>40</v>
      </c>
      <c r="H144" s="391"/>
      <c r="I144" s="126">
        <v>40</v>
      </c>
      <c r="J144" s="393"/>
      <c r="K144" s="62"/>
      <c r="L144" s="395"/>
      <c r="M144" s="397"/>
      <c r="N144" s="147"/>
      <c r="O144" s="20"/>
    </row>
    <row r="145" spans="1:15" ht="18">
      <c r="A145" s="206">
        <v>4</v>
      </c>
      <c r="B145" s="186">
        <v>100</v>
      </c>
      <c r="C145" s="123" t="s">
        <v>244</v>
      </c>
      <c r="D145" s="110"/>
      <c r="E145" s="286">
        <v>14</v>
      </c>
      <c r="F145" s="278">
        <v>0.0008101851851851852</v>
      </c>
      <c r="G145" s="286">
        <v>38</v>
      </c>
      <c r="H145" s="391"/>
      <c r="I145" s="126">
        <v>38</v>
      </c>
      <c r="J145" s="393"/>
      <c r="K145" s="62"/>
      <c r="L145" s="395"/>
      <c r="M145" s="397"/>
      <c r="N145" s="147"/>
      <c r="O145" s="149">
        <f>G142+G143+G144+G145+G146+G147+G148+G149</f>
        <v>254</v>
      </c>
    </row>
    <row r="146" spans="1:15" ht="18">
      <c r="A146" s="206">
        <v>5</v>
      </c>
      <c r="B146" s="186">
        <v>99</v>
      </c>
      <c r="C146" s="123" t="s">
        <v>245</v>
      </c>
      <c r="D146" s="110"/>
      <c r="E146" s="286">
        <v>16</v>
      </c>
      <c r="F146" s="278">
        <v>0.0007638888888888889</v>
      </c>
      <c r="G146" s="286">
        <v>42</v>
      </c>
      <c r="H146" s="391"/>
      <c r="I146" s="126">
        <v>42</v>
      </c>
      <c r="J146" s="393"/>
      <c r="K146" s="62"/>
      <c r="L146" s="395"/>
      <c r="M146" s="397"/>
      <c r="N146" s="147"/>
      <c r="O146" s="20"/>
    </row>
    <row r="147" spans="1:15" ht="18">
      <c r="A147" s="206">
        <v>6</v>
      </c>
      <c r="B147" s="186">
        <v>115</v>
      </c>
      <c r="C147" s="123" t="s">
        <v>246</v>
      </c>
      <c r="D147" s="110"/>
      <c r="E147" s="286">
        <v>9</v>
      </c>
      <c r="F147" s="278">
        <v>0.0004050925925925926</v>
      </c>
      <c r="G147" s="286">
        <v>25</v>
      </c>
      <c r="H147" s="391"/>
      <c r="I147" s="126">
        <v>25</v>
      </c>
      <c r="J147" s="393"/>
      <c r="K147" s="62"/>
      <c r="L147" s="395"/>
      <c r="M147" s="397"/>
      <c r="N147" s="147"/>
      <c r="O147" s="20"/>
    </row>
    <row r="148" spans="1:15" ht="18">
      <c r="A148" s="206">
        <v>7</v>
      </c>
      <c r="B148" s="186">
        <v>98</v>
      </c>
      <c r="C148" s="123" t="s">
        <v>247</v>
      </c>
      <c r="D148" s="110"/>
      <c r="E148" s="286">
        <v>9</v>
      </c>
      <c r="F148" s="278">
        <v>0.0005208333333333333</v>
      </c>
      <c r="G148" s="286">
        <v>25</v>
      </c>
      <c r="H148" s="391"/>
      <c r="I148" s="126">
        <v>25</v>
      </c>
      <c r="J148" s="393"/>
      <c r="K148" s="62"/>
      <c r="L148" s="395"/>
      <c r="M148" s="397"/>
      <c r="N148" s="147"/>
      <c r="O148" s="20"/>
    </row>
    <row r="149" spans="1:15" ht="18.75" thickBot="1">
      <c r="A149" s="233">
        <v>8</v>
      </c>
      <c r="B149" s="242">
        <v>70</v>
      </c>
      <c r="C149" s="223" t="s">
        <v>248</v>
      </c>
      <c r="D149" s="218"/>
      <c r="E149" s="291">
        <v>11</v>
      </c>
      <c r="F149" s="283">
        <v>0.0005787037037037038</v>
      </c>
      <c r="G149" s="291">
        <v>31</v>
      </c>
      <c r="H149" s="392"/>
      <c r="I149" s="219">
        <v>31</v>
      </c>
      <c r="J149" s="394"/>
      <c r="K149" s="220"/>
      <c r="L149" s="396"/>
      <c r="M149" s="398"/>
      <c r="N149" s="147"/>
      <c r="O149" s="20"/>
    </row>
    <row r="150" spans="1:15" ht="21" thickBot="1">
      <c r="A150" s="307"/>
      <c r="B150" s="308">
        <v>17</v>
      </c>
      <c r="C150" s="309" t="s">
        <v>108</v>
      </c>
      <c r="D150" s="310"/>
      <c r="E150" s="311"/>
      <c r="F150" s="312"/>
      <c r="G150" s="311"/>
      <c r="H150" s="313"/>
      <c r="I150" s="313"/>
      <c r="J150" s="313"/>
      <c r="K150" s="314"/>
      <c r="L150" s="314"/>
      <c r="M150" s="315"/>
      <c r="N150" s="147"/>
      <c r="O150" s="20"/>
    </row>
    <row r="151" spans="1:15" ht="18">
      <c r="A151" s="259">
        <v>1</v>
      </c>
      <c r="B151" s="316">
        <v>163</v>
      </c>
      <c r="C151" s="323" t="s">
        <v>183</v>
      </c>
      <c r="D151" s="324"/>
      <c r="E151" s="292">
        <v>11</v>
      </c>
      <c r="F151" s="284">
        <v>0.0005555555555555556</v>
      </c>
      <c r="G151" s="292">
        <v>31</v>
      </c>
      <c r="H151" s="416"/>
      <c r="I151" s="143">
        <v>31</v>
      </c>
      <c r="J151" s="417">
        <f>O155-G157</f>
        <v>227</v>
      </c>
      <c r="K151" s="209"/>
      <c r="L151" s="419">
        <v>0.003587962962962963</v>
      </c>
      <c r="M151" s="418">
        <v>17</v>
      </c>
      <c r="N151" s="147"/>
      <c r="O151" s="20"/>
    </row>
    <row r="152" spans="1:15" ht="18">
      <c r="A152" s="206">
        <v>2</v>
      </c>
      <c r="B152" s="237">
        <v>172</v>
      </c>
      <c r="C152" s="123" t="s">
        <v>319</v>
      </c>
      <c r="D152" s="181"/>
      <c r="E152" s="286">
        <v>14</v>
      </c>
      <c r="F152" s="278" t="s">
        <v>376</v>
      </c>
      <c r="G152" s="286">
        <v>38</v>
      </c>
      <c r="H152" s="391"/>
      <c r="I152" s="126">
        <v>38</v>
      </c>
      <c r="J152" s="393"/>
      <c r="K152" s="62"/>
      <c r="L152" s="395"/>
      <c r="M152" s="397"/>
      <c r="N152" s="147"/>
      <c r="O152" s="20"/>
    </row>
    <row r="153" spans="1:15" ht="18">
      <c r="A153" s="206">
        <v>3</v>
      </c>
      <c r="B153" s="237">
        <v>138</v>
      </c>
      <c r="C153" s="166" t="s">
        <v>184</v>
      </c>
      <c r="D153" s="181"/>
      <c r="E153" s="286">
        <v>4</v>
      </c>
      <c r="F153" s="278">
        <v>0.00030092592592592595</v>
      </c>
      <c r="G153" s="286">
        <v>10</v>
      </c>
      <c r="H153" s="391"/>
      <c r="I153" s="126">
        <v>10</v>
      </c>
      <c r="J153" s="393"/>
      <c r="K153" s="62"/>
      <c r="L153" s="395"/>
      <c r="M153" s="397"/>
      <c r="N153" s="147"/>
      <c r="O153" s="20"/>
    </row>
    <row r="154" spans="1:15" ht="18">
      <c r="A154" s="206">
        <v>4</v>
      </c>
      <c r="B154" s="237">
        <v>134</v>
      </c>
      <c r="C154" s="166" t="s">
        <v>185</v>
      </c>
      <c r="D154" s="181"/>
      <c r="E154" s="286">
        <v>9</v>
      </c>
      <c r="F154" s="278">
        <v>0.0004629629629629629</v>
      </c>
      <c r="G154" s="286">
        <v>25</v>
      </c>
      <c r="H154" s="391"/>
      <c r="I154" s="126">
        <v>25</v>
      </c>
      <c r="J154" s="393"/>
      <c r="K154" s="62"/>
      <c r="L154" s="395"/>
      <c r="M154" s="397"/>
      <c r="N154" s="147"/>
      <c r="O154" s="149"/>
    </row>
    <row r="155" spans="1:15" ht="18">
      <c r="A155" s="206">
        <v>5</v>
      </c>
      <c r="B155" s="237">
        <v>135</v>
      </c>
      <c r="C155" s="166" t="s">
        <v>186</v>
      </c>
      <c r="D155" s="181"/>
      <c r="E155" s="286">
        <v>25</v>
      </c>
      <c r="F155" s="278">
        <v>0.0008564814814814815</v>
      </c>
      <c r="G155" s="286">
        <v>60</v>
      </c>
      <c r="H155" s="391"/>
      <c r="I155" s="126">
        <v>60</v>
      </c>
      <c r="J155" s="393"/>
      <c r="K155" s="62"/>
      <c r="L155" s="395"/>
      <c r="M155" s="397"/>
      <c r="N155" s="147"/>
      <c r="O155" s="149">
        <f>G151+G152+G153+G154+G155+G156+G157+G158</f>
        <v>231</v>
      </c>
    </row>
    <row r="156" spans="1:15" ht="18">
      <c r="A156" s="206">
        <v>6</v>
      </c>
      <c r="B156" s="237">
        <v>179</v>
      </c>
      <c r="C156" s="166" t="s">
        <v>318</v>
      </c>
      <c r="D156" s="181"/>
      <c r="E156" s="286">
        <v>14</v>
      </c>
      <c r="F156" s="278">
        <v>0.0005439814814814814</v>
      </c>
      <c r="G156" s="286">
        <v>38</v>
      </c>
      <c r="H156" s="391"/>
      <c r="I156" s="126">
        <v>38</v>
      </c>
      <c r="J156" s="393"/>
      <c r="K156" s="62"/>
      <c r="L156" s="395"/>
      <c r="M156" s="397"/>
      <c r="N156" s="147"/>
      <c r="O156" s="20"/>
    </row>
    <row r="157" spans="1:15" ht="18">
      <c r="A157" s="206">
        <v>7</v>
      </c>
      <c r="B157" s="237">
        <v>178</v>
      </c>
      <c r="C157" s="123" t="s">
        <v>317</v>
      </c>
      <c r="D157" s="181"/>
      <c r="E157" s="286">
        <v>2</v>
      </c>
      <c r="F157" s="278">
        <v>0.00018518518518518518</v>
      </c>
      <c r="G157" s="293">
        <v>4</v>
      </c>
      <c r="H157" s="391"/>
      <c r="I157" s="126">
        <v>4</v>
      </c>
      <c r="J157" s="393"/>
      <c r="K157" s="62"/>
      <c r="L157" s="395"/>
      <c r="M157" s="397"/>
      <c r="N157" s="147"/>
      <c r="O157" s="20"/>
    </row>
    <row r="158" spans="1:15" ht="18.75" thickBot="1">
      <c r="A158" s="233">
        <v>8</v>
      </c>
      <c r="B158" s="243">
        <v>176</v>
      </c>
      <c r="C158" s="244" t="s">
        <v>187</v>
      </c>
      <c r="D158" s="226"/>
      <c r="E158" s="291">
        <v>9</v>
      </c>
      <c r="F158" s="283">
        <v>0.0004513888888888889</v>
      </c>
      <c r="G158" s="291">
        <v>25</v>
      </c>
      <c r="H158" s="392"/>
      <c r="I158" s="219">
        <v>25</v>
      </c>
      <c r="J158" s="394"/>
      <c r="K158" s="220"/>
      <c r="L158" s="396"/>
      <c r="M158" s="398"/>
      <c r="N158" s="147"/>
      <c r="O158" s="20"/>
    </row>
    <row r="159" spans="1:15" ht="18.75" thickBot="1">
      <c r="A159" s="326"/>
      <c r="B159" s="308">
        <v>18</v>
      </c>
      <c r="C159" s="327" t="s">
        <v>337</v>
      </c>
      <c r="D159" s="328"/>
      <c r="E159" s="311"/>
      <c r="F159" s="312"/>
      <c r="G159" s="311"/>
      <c r="H159" s="313"/>
      <c r="I159" s="313"/>
      <c r="J159" s="329"/>
      <c r="K159" s="314"/>
      <c r="L159" s="330"/>
      <c r="M159" s="315"/>
      <c r="N159" s="147"/>
      <c r="O159" s="176"/>
    </row>
    <row r="160" spans="1:15" ht="18">
      <c r="A160" s="259">
        <v>1</v>
      </c>
      <c r="B160" s="304">
        <v>447</v>
      </c>
      <c r="C160" s="325" t="s">
        <v>338</v>
      </c>
      <c r="D160" s="306"/>
      <c r="E160" s="292">
        <v>7</v>
      </c>
      <c r="F160" s="284">
        <v>0.0005324074074074074</v>
      </c>
      <c r="G160" s="292">
        <v>19</v>
      </c>
      <c r="H160" s="143"/>
      <c r="I160" s="143">
        <v>19</v>
      </c>
      <c r="J160" s="400">
        <f>O164-G161</f>
        <v>227</v>
      </c>
      <c r="K160" s="209"/>
      <c r="L160" s="261"/>
      <c r="M160" s="404">
        <v>18</v>
      </c>
      <c r="N160" s="147"/>
      <c r="O160" s="176"/>
    </row>
    <row r="161" spans="1:15" ht="18">
      <c r="A161" s="206">
        <v>2</v>
      </c>
      <c r="B161" s="186">
        <v>448</v>
      </c>
      <c r="C161" s="123" t="s">
        <v>339</v>
      </c>
      <c r="D161" s="111"/>
      <c r="E161" s="286">
        <v>5</v>
      </c>
      <c r="F161" s="278">
        <v>0.00042824074074074075</v>
      </c>
      <c r="G161" s="293">
        <v>13</v>
      </c>
      <c r="H161" s="126"/>
      <c r="I161" s="126">
        <v>13</v>
      </c>
      <c r="J161" s="400"/>
      <c r="K161" s="62"/>
      <c r="L161" s="191"/>
      <c r="M161" s="404"/>
      <c r="N161" s="147"/>
      <c r="O161" s="176"/>
    </row>
    <row r="162" spans="1:15" ht="18">
      <c r="A162" s="206">
        <v>3</v>
      </c>
      <c r="B162" s="186">
        <v>453</v>
      </c>
      <c r="C162" s="123" t="s">
        <v>340</v>
      </c>
      <c r="D162" s="111"/>
      <c r="E162" s="286">
        <v>18</v>
      </c>
      <c r="F162" s="278">
        <v>0.0008680555555555555</v>
      </c>
      <c r="G162" s="286">
        <v>46</v>
      </c>
      <c r="H162" s="126"/>
      <c r="I162" s="126">
        <v>46</v>
      </c>
      <c r="J162" s="400"/>
      <c r="K162" s="62"/>
      <c r="L162" s="191"/>
      <c r="M162" s="404"/>
      <c r="N162" s="147"/>
      <c r="O162" s="176"/>
    </row>
    <row r="163" spans="1:15" ht="18">
      <c r="A163" s="206">
        <v>4</v>
      </c>
      <c r="B163" s="186">
        <v>408</v>
      </c>
      <c r="C163" s="123" t="s">
        <v>341</v>
      </c>
      <c r="D163" s="111"/>
      <c r="E163" s="286">
        <v>12</v>
      </c>
      <c r="F163" s="278">
        <v>0.0006944444444444445</v>
      </c>
      <c r="G163" s="286">
        <v>34</v>
      </c>
      <c r="H163" s="126"/>
      <c r="I163" s="126">
        <v>34</v>
      </c>
      <c r="J163" s="400"/>
      <c r="K163" s="62"/>
      <c r="L163" s="191"/>
      <c r="M163" s="404"/>
      <c r="N163" s="147"/>
      <c r="O163" s="176"/>
    </row>
    <row r="164" spans="1:15" ht="18">
      <c r="A164" s="206">
        <v>5</v>
      </c>
      <c r="B164" s="186">
        <v>474</v>
      </c>
      <c r="C164" s="123" t="s">
        <v>342</v>
      </c>
      <c r="D164" s="111"/>
      <c r="E164" s="286">
        <v>11</v>
      </c>
      <c r="F164" s="278">
        <v>0.0004629629629629629</v>
      </c>
      <c r="G164" s="286">
        <v>31</v>
      </c>
      <c r="H164" s="126"/>
      <c r="I164" s="126">
        <v>31</v>
      </c>
      <c r="J164" s="400"/>
      <c r="K164" s="62"/>
      <c r="L164" s="191"/>
      <c r="M164" s="404"/>
      <c r="N164" s="147"/>
      <c r="O164" s="149">
        <f>G160+G161+G162+G163+G164+G165+G166+G167</f>
        <v>240</v>
      </c>
    </row>
    <row r="165" spans="1:15" ht="18">
      <c r="A165" s="206">
        <v>6</v>
      </c>
      <c r="B165" s="186">
        <v>469</v>
      </c>
      <c r="C165" s="123" t="s">
        <v>343</v>
      </c>
      <c r="D165" s="111"/>
      <c r="E165" s="286">
        <v>17</v>
      </c>
      <c r="F165" s="278">
        <v>0.0006828703703703703</v>
      </c>
      <c r="G165" s="286">
        <v>44</v>
      </c>
      <c r="H165" s="126"/>
      <c r="I165" s="126">
        <v>44</v>
      </c>
      <c r="J165" s="400"/>
      <c r="K165" s="62"/>
      <c r="L165" s="191"/>
      <c r="M165" s="404"/>
      <c r="N165" s="147"/>
      <c r="O165" s="176"/>
    </row>
    <row r="166" spans="1:15" ht="18">
      <c r="A166" s="206">
        <v>7</v>
      </c>
      <c r="B166" s="186">
        <v>472</v>
      </c>
      <c r="C166" s="123" t="s">
        <v>344</v>
      </c>
      <c r="D166" s="111"/>
      <c r="E166" s="286">
        <v>10</v>
      </c>
      <c r="F166" s="278">
        <v>0.0005092592592592592</v>
      </c>
      <c r="G166" s="286">
        <v>28</v>
      </c>
      <c r="H166" s="126"/>
      <c r="I166" s="126">
        <v>28</v>
      </c>
      <c r="J166" s="400"/>
      <c r="K166" s="62"/>
      <c r="L166" s="191"/>
      <c r="M166" s="404"/>
      <c r="N166" s="147"/>
      <c r="O166" s="176"/>
    </row>
    <row r="167" spans="1:15" ht="18.75" thickBot="1">
      <c r="A167" s="233">
        <v>8</v>
      </c>
      <c r="B167" s="242">
        <v>417</v>
      </c>
      <c r="C167" s="223" t="s">
        <v>345</v>
      </c>
      <c r="D167" s="257"/>
      <c r="E167" s="291">
        <v>9</v>
      </c>
      <c r="F167" s="283">
        <v>0.000798611111111111</v>
      </c>
      <c r="G167" s="291">
        <v>25</v>
      </c>
      <c r="H167" s="219"/>
      <c r="I167" s="219">
        <v>25</v>
      </c>
      <c r="J167" s="400"/>
      <c r="K167" s="220"/>
      <c r="L167" s="258"/>
      <c r="M167" s="404"/>
      <c r="N167" s="147"/>
      <c r="O167" s="176"/>
    </row>
    <row r="168" spans="1:15" ht="18.75" thickBot="1">
      <c r="A168" s="326"/>
      <c r="B168" s="332">
        <v>19</v>
      </c>
      <c r="C168" s="333" t="s">
        <v>203</v>
      </c>
      <c r="D168" s="334"/>
      <c r="E168" s="335"/>
      <c r="F168" s="336"/>
      <c r="G168" s="335"/>
      <c r="H168" s="337"/>
      <c r="I168" s="337"/>
      <c r="J168" s="338"/>
      <c r="K168" s="339"/>
      <c r="L168" s="340"/>
      <c r="M168" s="341"/>
      <c r="N168" s="147"/>
      <c r="O168" s="20"/>
    </row>
    <row r="169" spans="1:15" ht="18">
      <c r="A169" s="259">
        <v>1</v>
      </c>
      <c r="B169" s="304">
        <v>351</v>
      </c>
      <c r="C169" s="331" t="s">
        <v>198</v>
      </c>
      <c r="D169" s="260"/>
      <c r="E169" s="292">
        <v>15</v>
      </c>
      <c r="F169" s="284">
        <v>0.0009375000000000001</v>
      </c>
      <c r="G169" s="292">
        <v>40</v>
      </c>
      <c r="H169" s="143"/>
      <c r="I169" s="143">
        <v>40</v>
      </c>
      <c r="J169" s="417">
        <f>O172-G174</f>
        <v>223</v>
      </c>
      <c r="K169" s="209"/>
      <c r="L169" s="419"/>
      <c r="M169" s="418">
        <v>19</v>
      </c>
      <c r="N169" s="147"/>
      <c r="O169" s="20"/>
    </row>
    <row r="170" spans="1:15" ht="18">
      <c r="A170" s="206">
        <v>2</v>
      </c>
      <c r="B170" s="186">
        <v>342</v>
      </c>
      <c r="C170" s="168" t="s">
        <v>199</v>
      </c>
      <c r="D170" s="167"/>
      <c r="E170" s="286">
        <v>13</v>
      </c>
      <c r="F170" s="278">
        <v>0.0006018518518518519</v>
      </c>
      <c r="G170" s="286">
        <v>36</v>
      </c>
      <c r="H170" s="126"/>
      <c r="I170" s="126">
        <v>36</v>
      </c>
      <c r="J170" s="393"/>
      <c r="K170" s="62"/>
      <c r="L170" s="395"/>
      <c r="M170" s="397"/>
      <c r="N170" s="147"/>
      <c r="O170" s="20"/>
    </row>
    <row r="171" spans="1:15" ht="18">
      <c r="A171" s="206">
        <v>3</v>
      </c>
      <c r="B171" s="186">
        <v>332</v>
      </c>
      <c r="C171" s="168" t="s">
        <v>200</v>
      </c>
      <c r="D171" s="167"/>
      <c r="E171" s="286">
        <v>8</v>
      </c>
      <c r="F171" s="278">
        <v>0.0006134259259259259</v>
      </c>
      <c r="G171" s="286">
        <v>22</v>
      </c>
      <c r="H171" s="126"/>
      <c r="I171" s="126">
        <v>22</v>
      </c>
      <c r="J171" s="393"/>
      <c r="K171" s="62"/>
      <c r="L171" s="395"/>
      <c r="M171" s="397"/>
      <c r="N171" s="147"/>
      <c r="O171" s="20"/>
    </row>
    <row r="172" spans="1:15" ht="24" customHeight="1">
      <c r="A172" s="206">
        <v>4</v>
      </c>
      <c r="B172" s="186">
        <v>323</v>
      </c>
      <c r="C172" s="168" t="s">
        <v>347</v>
      </c>
      <c r="D172" s="167"/>
      <c r="E172" s="286">
        <v>13</v>
      </c>
      <c r="F172" s="278">
        <v>0.0006944444444444445</v>
      </c>
      <c r="G172" s="286">
        <v>36</v>
      </c>
      <c r="H172" s="126"/>
      <c r="I172" s="126">
        <v>36</v>
      </c>
      <c r="J172" s="393"/>
      <c r="K172" s="62"/>
      <c r="L172" s="395"/>
      <c r="M172" s="397"/>
      <c r="N172" s="147"/>
      <c r="O172" s="149">
        <f>G169+G170+G171+G172+G173+G174+G175+G176</f>
        <v>227</v>
      </c>
    </row>
    <row r="173" spans="1:15" ht="18">
      <c r="A173" s="206">
        <v>5</v>
      </c>
      <c r="B173" s="186">
        <v>335</v>
      </c>
      <c r="C173" s="190" t="s">
        <v>348</v>
      </c>
      <c r="D173" s="167"/>
      <c r="E173" s="286">
        <v>3</v>
      </c>
      <c r="F173" s="278">
        <v>0.00034722222222222224</v>
      </c>
      <c r="G173" s="286">
        <v>7</v>
      </c>
      <c r="H173" s="126"/>
      <c r="I173" s="126">
        <v>7</v>
      </c>
      <c r="J173" s="393"/>
      <c r="K173" s="62"/>
      <c r="L173" s="395"/>
      <c r="M173" s="397"/>
      <c r="N173" s="147"/>
      <c r="O173" s="20"/>
    </row>
    <row r="174" spans="1:15" ht="18">
      <c r="A174" s="206">
        <v>6</v>
      </c>
      <c r="B174" s="186">
        <v>398</v>
      </c>
      <c r="C174" s="168" t="s">
        <v>201</v>
      </c>
      <c r="D174" s="167"/>
      <c r="E174" s="286">
        <v>2</v>
      </c>
      <c r="F174" s="278">
        <v>0.0002662037037037037</v>
      </c>
      <c r="G174" s="293">
        <v>4</v>
      </c>
      <c r="H174" s="126"/>
      <c r="I174" s="126">
        <v>4</v>
      </c>
      <c r="J174" s="393"/>
      <c r="K174" s="62"/>
      <c r="L174" s="395"/>
      <c r="M174" s="397"/>
      <c r="N174" s="147"/>
      <c r="O174" s="20"/>
    </row>
    <row r="175" spans="1:15" ht="18">
      <c r="A175" s="206">
        <v>7</v>
      </c>
      <c r="B175" s="186">
        <v>340</v>
      </c>
      <c r="C175" s="168" t="s">
        <v>202</v>
      </c>
      <c r="D175" s="167"/>
      <c r="E175" s="286">
        <v>18</v>
      </c>
      <c r="F175" s="278">
        <v>0.0007291666666666667</v>
      </c>
      <c r="G175" s="286">
        <v>46</v>
      </c>
      <c r="H175" s="126"/>
      <c r="I175" s="126">
        <v>46</v>
      </c>
      <c r="J175" s="393"/>
      <c r="K175" s="62"/>
      <c r="L175" s="395"/>
      <c r="M175" s="397"/>
      <c r="N175" s="147"/>
      <c r="O175" s="20"/>
    </row>
    <row r="176" spans="1:15" ht="18.75" thickBot="1">
      <c r="A176" s="233">
        <v>8</v>
      </c>
      <c r="B176" s="242">
        <v>386</v>
      </c>
      <c r="C176" s="262" t="s">
        <v>349</v>
      </c>
      <c r="D176" s="263"/>
      <c r="E176" s="291">
        <v>13</v>
      </c>
      <c r="F176" s="283">
        <v>0.0008101851851851852</v>
      </c>
      <c r="G176" s="291">
        <v>36</v>
      </c>
      <c r="H176" s="219"/>
      <c r="I176" s="219">
        <v>36</v>
      </c>
      <c r="J176" s="394"/>
      <c r="K176" s="220"/>
      <c r="L176" s="396"/>
      <c r="M176" s="398"/>
      <c r="N176" s="147"/>
      <c r="O176" s="20"/>
    </row>
    <row r="177" spans="1:15" ht="18" customHeight="1" thickBot="1">
      <c r="A177" s="307"/>
      <c r="B177" s="308">
        <v>20</v>
      </c>
      <c r="C177" s="309" t="s">
        <v>100</v>
      </c>
      <c r="D177" s="310"/>
      <c r="E177" s="311"/>
      <c r="F177" s="312"/>
      <c r="G177" s="311"/>
      <c r="H177" s="313"/>
      <c r="I177" s="313"/>
      <c r="J177" s="313"/>
      <c r="K177" s="314"/>
      <c r="L177" s="314"/>
      <c r="M177" s="315"/>
      <c r="N177" s="147"/>
      <c r="O177" s="20"/>
    </row>
    <row r="178" spans="1:15" ht="18" customHeight="1">
      <c r="A178" s="259">
        <v>1</v>
      </c>
      <c r="B178" s="304">
        <v>441</v>
      </c>
      <c r="C178" s="323" t="s">
        <v>299</v>
      </c>
      <c r="D178" s="342"/>
      <c r="E178" s="292">
        <v>21</v>
      </c>
      <c r="F178" s="284">
        <v>0.0008564814814814815</v>
      </c>
      <c r="G178" s="292">
        <v>52</v>
      </c>
      <c r="H178" s="416"/>
      <c r="I178" s="143">
        <v>52</v>
      </c>
      <c r="J178" s="417">
        <f>O182-G179</f>
        <v>215</v>
      </c>
      <c r="K178" s="209"/>
      <c r="L178" s="419">
        <v>0.005231481481481482</v>
      </c>
      <c r="M178" s="418">
        <v>20</v>
      </c>
      <c r="N178" s="147"/>
      <c r="O178" s="20"/>
    </row>
    <row r="179" spans="1:15" ht="18" customHeight="1">
      <c r="A179" s="206">
        <v>2</v>
      </c>
      <c r="B179" s="186">
        <v>442</v>
      </c>
      <c r="C179" s="166" t="s">
        <v>300</v>
      </c>
      <c r="D179" s="110"/>
      <c r="E179" s="286">
        <v>0</v>
      </c>
      <c r="F179" s="278">
        <v>0</v>
      </c>
      <c r="G179" s="293">
        <v>0</v>
      </c>
      <c r="H179" s="391"/>
      <c r="I179" s="126">
        <v>0</v>
      </c>
      <c r="J179" s="393"/>
      <c r="K179" s="62"/>
      <c r="L179" s="395"/>
      <c r="M179" s="397"/>
      <c r="N179" s="147"/>
      <c r="O179" s="20"/>
    </row>
    <row r="180" spans="1:15" ht="18" customHeight="1">
      <c r="A180" s="206">
        <v>3</v>
      </c>
      <c r="B180" s="186">
        <v>443</v>
      </c>
      <c r="C180" s="166" t="s">
        <v>301</v>
      </c>
      <c r="D180" s="110"/>
      <c r="E180" s="286">
        <v>4</v>
      </c>
      <c r="F180" s="278">
        <v>0.0004629629629629629</v>
      </c>
      <c r="G180" s="286">
        <v>10</v>
      </c>
      <c r="H180" s="391"/>
      <c r="I180" s="126">
        <v>10</v>
      </c>
      <c r="J180" s="393"/>
      <c r="K180" s="62"/>
      <c r="L180" s="395"/>
      <c r="M180" s="397"/>
      <c r="N180" s="147"/>
      <c r="O180" s="20"/>
    </row>
    <row r="181" spans="1:15" ht="18" customHeight="1">
      <c r="A181" s="206">
        <v>4</v>
      </c>
      <c r="B181" s="186">
        <v>439</v>
      </c>
      <c r="C181" s="166" t="s">
        <v>302</v>
      </c>
      <c r="D181" s="110"/>
      <c r="E181" s="286">
        <v>7</v>
      </c>
      <c r="F181" s="278">
        <v>0.0004398148148148148</v>
      </c>
      <c r="G181" s="286">
        <v>19</v>
      </c>
      <c r="H181" s="391"/>
      <c r="I181" s="126">
        <v>19</v>
      </c>
      <c r="J181" s="393"/>
      <c r="K181" s="62"/>
      <c r="L181" s="395"/>
      <c r="M181" s="397"/>
      <c r="N181" s="147"/>
      <c r="O181" s="20"/>
    </row>
    <row r="182" spans="1:15" ht="18" customHeight="1">
      <c r="A182" s="206">
        <v>5</v>
      </c>
      <c r="B182" s="186">
        <v>404</v>
      </c>
      <c r="C182" s="166" t="s">
        <v>303</v>
      </c>
      <c r="D182" s="110"/>
      <c r="E182" s="286">
        <v>11</v>
      </c>
      <c r="F182" s="278">
        <v>0.0005439814814814814</v>
      </c>
      <c r="G182" s="286">
        <v>31</v>
      </c>
      <c r="H182" s="391"/>
      <c r="I182" s="126">
        <v>31</v>
      </c>
      <c r="J182" s="393"/>
      <c r="K182" s="62"/>
      <c r="L182" s="395"/>
      <c r="M182" s="397"/>
      <c r="N182" s="147"/>
      <c r="O182" s="149">
        <f>G178+G179+G180+G181+G182+G183+G184+G185</f>
        <v>215</v>
      </c>
    </row>
    <row r="183" spans="1:15" ht="18" customHeight="1">
      <c r="A183" s="206">
        <v>6</v>
      </c>
      <c r="B183" s="186">
        <v>405</v>
      </c>
      <c r="C183" s="166" t="s">
        <v>304</v>
      </c>
      <c r="D183" s="110"/>
      <c r="E183" s="286">
        <v>13</v>
      </c>
      <c r="F183" s="278">
        <v>0.000636574074074074</v>
      </c>
      <c r="G183" s="286">
        <v>36</v>
      </c>
      <c r="H183" s="391"/>
      <c r="I183" s="126">
        <v>36</v>
      </c>
      <c r="J183" s="393"/>
      <c r="K183" s="62"/>
      <c r="L183" s="395"/>
      <c r="M183" s="397"/>
      <c r="N183" s="147"/>
      <c r="O183" s="20"/>
    </row>
    <row r="184" spans="1:15" ht="18" customHeight="1">
      <c r="A184" s="206">
        <v>7</v>
      </c>
      <c r="B184" s="186">
        <v>406</v>
      </c>
      <c r="C184" s="166" t="s">
        <v>305</v>
      </c>
      <c r="D184" s="110"/>
      <c r="E184" s="286">
        <v>16</v>
      </c>
      <c r="F184" s="278">
        <v>0.0010185185185185186</v>
      </c>
      <c r="G184" s="286">
        <v>42</v>
      </c>
      <c r="H184" s="391"/>
      <c r="I184" s="126">
        <v>42</v>
      </c>
      <c r="J184" s="393"/>
      <c r="K184" s="62"/>
      <c r="L184" s="395"/>
      <c r="M184" s="397"/>
      <c r="N184" s="147"/>
      <c r="O184" s="20"/>
    </row>
    <row r="185" spans="1:14" ht="18" customHeight="1" thickBot="1">
      <c r="A185" s="233">
        <v>8</v>
      </c>
      <c r="B185" s="242">
        <v>409</v>
      </c>
      <c r="C185" s="244" t="s">
        <v>122</v>
      </c>
      <c r="D185" s="218"/>
      <c r="E185" s="291">
        <v>9</v>
      </c>
      <c r="F185" s="283">
        <v>0.00047453703703703704</v>
      </c>
      <c r="G185" s="291">
        <v>25</v>
      </c>
      <c r="H185" s="392"/>
      <c r="I185" s="219">
        <v>25</v>
      </c>
      <c r="J185" s="394"/>
      <c r="K185" s="220"/>
      <c r="L185" s="396"/>
      <c r="M185" s="398"/>
      <c r="N185" s="147"/>
    </row>
    <row r="186" spans="1:16" ht="18" customHeight="1" thickBot="1">
      <c r="A186" s="307"/>
      <c r="B186" s="308">
        <v>21</v>
      </c>
      <c r="C186" s="309" t="s">
        <v>110</v>
      </c>
      <c r="D186" s="310"/>
      <c r="E186" s="311"/>
      <c r="F186" s="312"/>
      <c r="G186" s="311"/>
      <c r="H186" s="313"/>
      <c r="I186" s="313"/>
      <c r="J186" s="313"/>
      <c r="K186" s="314"/>
      <c r="L186" s="314"/>
      <c r="M186" s="315"/>
      <c r="N186" s="147"/>
      <c r="O186" s="20"/>
      <c r="P186" s="148"/>
    </row>
    <row r="187" spans="1:16" ht="18" customHeight="1">
      <c r="A187" s="259">
        <v>1</v>
      </c>
      <c r="B187" s="316">
        <v>454</v>
      </c>
      <c r="C187" s="343" t="s">
        <v>188</v>
      </c>
      <c r="D187" s="306"/>
      <c r="E187" s="292">
        <v>10</v>
      </c>
      <c r="F187" s="284">
        <v>0.0007291666666666667</v>
      </c>
      <c r="G187" s="292">
        <v>28</v>
      </c>
      <c r="H187" s="416"/>
      <c r="I187" s="143">
        <v>28</v>
      </c>
      <c r="J187" s="417">
        <f>O191</f>
        <v>211</v>
      </c>
      <c r="K187" s="209"/>
      <c r="L187" s="419">
        <v>0.003912037037037037</v>
      </c>
      <c r="M187" s="418">
        <v>21</v>
      </c>
      <c r="N187" s="147"/>
      <c r="O187" s="20"/>
      <c r="P187" s="148"/>
    </row>
    <row r="188" spans="1:16" ht="18" customHeight="1">
      <c r="A188" s="206">
        <v>2</v>
      </c>
      <c r="B188" s="237">
        <v>444</v>
      </c>
      <c r="C188" s="170" t="s">
        <v>111</v>
      </c>
      <c r="D188" s="111"/>
      <c r="E188" s="286">
        <v>17</v>
      </c>
      <c r="F188" s="278">
        <v>0.0008101851851851852</v>
      </c>
      <c r="G188" s="286">
        <v>44</v>
      </c>
      <c r="H188" s="391"/>
      <c r="I188" s="126">
        <v>44</v>
      </c>
      <c r="J188" s="393"/>
      <c r="K188" s="62"/>
      <c r="L188" s="395"/>
      <c r="M188" s="397"/>
      <c r="N188" s="147"/>
      <c r="O188" s="20"/>
      <c r="P188" s="148"/>
    </row>
    <row r="189" spans="1:16" ht="18" customHeight="1">
      <c r="A189" s="206">
        <v>3</v>
      </c>
      <c r="B189" s="237">
        <v>488</v>
      </c>
      <c r="C189" s="170" t="s">
        <v>189</v>
      </c>
      <c r="D189" s="111"/>
      <c r="E189" s="286">
        <v>8</v>
      </c>
      <c r="F189" s="278">
        <v>0.00048611111111111104</v>
      </c>
      <c r="G189" s="286">
        <v>22</v>
      </c>
      <c r="H189" s="391"/>
      <c r="I189" s="126">
        <v>22</v>
      </c>
      <c r="J189" s="393"/>
      <c r="K189" s="62"/>
      <c r="L189" s="395"/>
      <c r="M189" s="397"/>
      <c r="N189" s="147"/>
      <c r="O189" s="20"/>
      <c r="P189" s="148"/>
    </row>
    <row r="190" spans="1:16" ht="18" customHeight="1">
      <c r="A190" s="206">
        <v>4</v>
      </c>
      <c r="B190" s="237">
        <v>487</v>
      </c>
      <c r="C190" s="170" t="s">
        <v>190</v>
      </c>
      <c r="D190" s="111"/>
      <c r="E190" s="286">
        <v>5</v>
      </c>
      <c r="F190" s="278">
        <v>0.0003935185185185185</v>
      </c>
      <c r="G190" s="286">
        <v>13</v>
      </c>
      <c r="H190" s="391"/>
      <c r="I190" s="126">
        <v>13</v>
      </c>
      <c r="J190" s="393"/>
      <c r="K190" s="62"/>
      <c r="L190" s="395"/>
      <c r="M190" s="397"/>
      <c r="N190" s="147"/>
      <c r="O190" s="20"/>
      <c r="P190" s="148"/>
    </row>
    <row r="191" spans="1:16" ht="18" customHeight="1">
      <c r="A191" s="206">
        <v>5</v>
      </c>
      <c r="B191" s="237">
        <v>431</v>
      </c>
      <c r="C191" s="170" t="s">
        <v>191</v>
      </c>
      <c r="D191" s="111"/>
      <c r="E191" s="286">
        <v>27</v>
      </c>
      <c r="F191" s="278">
        <v>0.0012152777777777778</v>
      </c>
      <c r="G191" s="286">
        <v>64</v>
      </c>
      <c r="H191" s="391"/>
      <c r="I191" s="126">
        <v>64</v>
      </c>
      <c r="J191" s="393"/>
      <c r="K191" s="62"/>
      <c r="L191" s="395"/>
      <c r="M191" s="397"/>
      <c r="N191" s="147"/>
      <c r="O191" s="149">
        <f>G187+G188+G189+G190+G191+G192+G193+G194</f>
        <v>211</v>
      </c>
      <c r="P191" s="148"/>
    </row>
    <row r="192" spans="1:16" ht="18" customHeight="1">
      <c r="A192" s="206">
        <v>6</v>
      </c>
      <c r="B192" s="237">
        <v>437</v>
      </c>
      <c r="C192" s="170" t="s">
        <v>192</v>
      </c>
      <c r="D192" s="111"/>
      <c r="E192" s="286">
        <v>15</v>
      </c>
      <c r="F192" s="278">
        <v>0.0006134259259259259</v>
      </c>
      <c r="G192" s="286">
        <v>40</v>
      </c>
      <c r="H192" s="391"/>
      <c r="I192" s="126">
        <v>40</v>
      </c>
      <c r="J192" s="393"/>
      <c r="K192" s="62"/>
      <c r="L192" s="395"/>
      <c r="M192" s="397"/>
      <c r="N192" s="147"/>
      <c r="O192" s="20"/>
      <c r="P192" s="148"/>
    </row>
    <row r="193" spans="1:16" ht="18" customHeight="1">
      <c r="A193" s="206">
        <v>7</v>
      </c>
      <c r="B193" s="237">
        <v>436</v>
      </c>
      <c r="C193" s="170" t="s">
        <v>336</v>
      </c>
      <c r="D193" s="111"/>
      <c r="E193" s="286">
        <v>0</v>
      </c>
      <c r="F193" s="278">
        <v>0.00010416666666666667</v>
      </c>
      <c r="G193" s="286">
        <v>0</v>
      </c>
      <c r="H193" s="391"/>
      <c r="I193" s="126">
        <v>0</v>
      </c>
      <c r="J193" s="393"/>
      <c r="K193" s="62"/>
      <c r="L193" s="395"/>
      <c r="M193" s="397"/>
      <c r="N193" s="147"/>
      <c r="O193" s="20"/>
      <c r="P193" s="148"/>
    </row>
    <row r="194" spans="1:16" ht="18" customHeight="1" thickBot="1">
      <c r="A194" s="207">
        <v>8</v>
      </c>
      <c r="B194" s="240"/>
      <c r="C194" s="253"/>
      <c r="D194" s="256"/>
      <c r="E194" s="287"/>
      <c r="F194" s="279"/>
      <c r="G194" s="287"/>
      <c r="H194" s="420"/>
      <c r="I194" s="198"/>
      <c r="J194" s="409"/>
      <c r="K194" s="199"/>
      <c r="L194" s="415"/>
      <c r="M194" s="410"/>
      <c r="N194" s="147"/>
      <c r="O194" s="176" t="s">
        <v>149</v>
      </c>
      <c r="P194" s="148"/>
    </row>
    <row r="195" spans="1:13" ht="18" customHeight="1">
      <c r="A195" s="214"/>
      <c r="B195" s="239">
        <v>22</v>
      </c>
      <c r="C195" s="299" t="s">
        <v>225</v>
      </c>
      <c r="D195" s="300"/>
      <c r="E195" s="289"/>
      <c r="F195" s="281"/>
      <c r="G195" s="289"/>
      <c r="H195" s="215"/>
      <c r="I195" s="215"/>
      <c r="J195" s="399">
        <f>O199-G196</f>
        <v>205</v>
      </c>
      <c r="K195" s="216"/>
      <c r="L195" s="422"/>
      <c r="M195" s="406">
        <v>22</v>
      </c>
    </row>
    <row r="196" spans="1:13" ht="21" customHeight="1">
      <c r="A196" s="206">
        <v>1</v>
      </c>
      <c r="B196" s="186">
        <v>220</v>
      </c>
      <c r="C196" s="127" t="s">
        <v>226</v>
      </c>
      <c r="D196" s="110"/>
      <c r="E196" s="286">
        <v>2</v>
      </c>
      <c r="F196" s="278">
        <v>0.00020833333333333335</v>
      </c>
      <c r="G196" s="293">
        <v>4</v>
      </c>
      <c r="H196" s="126"/>
      <c r="I196" s="126">
        <v>4</v>
      </c>
      <c r="J196" s="400"/>
      <c r="K196" s="62"/>
      <c r="L196" s="395"/>
      <c r="M196" s="404"/>
    </row>
    <row r="197" spans="1:13" ht="21" customHeight="1">
      <c r="A197" s="206">
        <v>2</v>
      </c>
      <c r="B197" s="186">
        <v>201</v>
      </c>
      <c r="C197" s="127" t="s">
        <v>227</v>
      </c>
      <c r="D197" s="110"/>
      <c r="E197" s="286">
        <v>6</v>
      </c>
      <c r="F197" s="278">
        <v>0.0004629629629629629</v>
      </c>
      <c r="G197" s="286">
        <v>16</v>
      </c>
      <c r="H197" s="126"/>
      <c r="I197" s="126">
        <v>16</v>
      </c>
      <c r="J197" s="400"/>
      <c r="K197" s="62"/>
      <c r="L197" s="395"/>
      <c r="M197" s="404"/>
    </row>
    <row r="198" spans="1:16" ht="21" customHeight="1">
      <c r="A198" s="206">
        <v>3</v>
      </c>
      <c r="B198" s="186">
        <v>224</v>
      </c>
      <c r="C198" s="127" t="s">
        <v>228</v>
      </c>
      <c r="D198" s="110"/>
      <c r="E198" s="286">
        <v>17</v>
      </c>
      <c r="F198" s="278">
        <v>0.0006944444444444445</v>
      </c>
      <c r="G198" s="286">
        <v>44</v>
      </c>
      <c r="H198" s="126"/>
      <c r="I198" s="126">
        <v>44</v>
      </c>
      <c r="J198" s="400"/>
      <c r="K198" s="62"/>
      <c r="L198" s="395"/>
      <c r="M198" s="404"/>
      <c r="P198" s="183"/>
    </row>
    <row r="199" spans="1:15" ht="21" customHeight="1">
      <c r="A199" s="206">
        <v>4</v>
      </c>
      <c r="B199" s="186">
        <v>253</v>
      </c>
      <c r="C199" s="127" t="s">
        <v>229</v>
      </c>
      <c r="D199" s="110"/>
      <c r="E199" s="286">
        <v>8</v>
      </c>
      <c r="F199" s="278">
        <v>0.0005092592592592592</v>
      </c>
      <c r="G199" s="286">
        <v>22</v>
      </c>
      <c r="H199" s="126"/>
      <c r="I199" s="126">
        <v>22</v>
      </c>
      <c r="J199" s="400"/>
      <c r="K199" s="62"/>
      <c r="L199" s="395"/>
      <c r="M199" s="404"/>
      <c r="O199" s="114">
        <f>G196+G197+G198+G199+G200+G201+G202+G203</f>
        <v>209</v>
      </c>
    </row>
    <row r="200" spans="1:13" ht="21" customHeight="1">
      <c r="A200" s="206">
        <v>5</v>
      </c>
      <c r="B200" s="186">
        <v>233</v>
      </c>
      <c r="C200" s="127" t="s">
        <v>230</v>
      </c>
      <c r="D200" s="110"/>
      <c r="E200" s="286">
        <v>10</v>
      </c>
      <c r="F200" s="278">
        <v>0.0005787037037037038</v>
      </c>
      <c r="G200" s="286">
        <v>28</v>
      </c>
      <c r="H200" s="126"/>
      <c r="I200" s="126">
        <v>28</v>
      </c>
      <c r="J200" s="400"/>
      <c r="K200" s="62"/>
      <c r="L200" s="395"/>
      <c r="M200" s="404"/>
    </row>
    <row r="201" spans="1:13" ht="21" customHeight="1">
      <c r="A201" s="206">
        <v>6</v>
      </c>
      <c r="B201" s="186">
        <v>203</v>
      </c>
      <c r="C201" s="127" t="s">
        <v>231</v>
      </c>
      <c r="D201" s="110"/>
      <c r="E201" s="286">
        <v>10</v>
      </c>
      <c r="F201" s="278">
        <v>0.0004050925925925926</v>
      </c>
      <c r="G201" s="286">
        <v>28</v>
      </c>
      <c r="H201" s="126"/>
      <c r="I201" s="126">
        <v>28</v>
      </c>
      <c r="J201" s="400"/>
      <c r="K201" s="62"/>
      <c r="L201" s="395"/>
      <c r="M201" s="404"/>
    </row>
    <row r="202" spans="1:13" ht="21" customHeight="1">
      <c r="A202" s="206">
        <v>7</v>
      </c>
      <c r="B202" s="186">
        <v>239</v>
      </c>
      <c r="C202" s="127" t="s">
        <v>232</v>
      </c>
      <c r="D202" s="110"/>
      <c r="E202" s="286">
        <v>9</v>
      </c>
      <c r="F202" s="278">
        <v>0.0004166666666666667</v>
      </c>
      <c r="G202" s="286">
        <v>25</v>
      </c>
      <c r="H202" s="126"/>
      <c r="I202" s="126">
        <v>25</v>
      </c>
      <c r="J202" s="400"/>
      <c r="K202" s="62"/>
      <c r="L202" s="395"/>
      <c r="M202" s="404"/>
    </row>
    <row r="203" spans="1:13" ht="21" customHeight="1" thickBot="1">
      <c r="A203" s="207">
        <v>8</v>
      </c>
      <c r="B203" s="240">
        <v>214</v>
      </c>
      <c r="C203" s="298" t="s">
        <v>233</v>
      </c>
      <c r="D203" s="197"/>
      <c r="E203" s="287">
        <v>16</v>
      </c>
      <c r="F203" s="279">
        <v>0.0009143518518518518</v>
      </c>
      <c r="G203" s="287">
        <v>42</v>
      </c>
      <c r="H203" s="198"/>
      <c r="I203" s="198">
        <v>42</v>
      </c>
      <c r="J203" s="401"/>
      <c r="K203" s="199"/>
      <c r="L203" s="208"/>
      <c r="M203" s="405"/>
    </row>
    <row r="204" spans="1:15" ht="21" customHeight="1" thickBot="1">
      <c r="A204" s="326"/>
      <c r="B204" s="308">
        <v>23</v>
      </c>
      <c r="C204" s="344" t="s">
        <v>139</v>
      </c>
      <c r="D204" s="345"/>
      <c r="E204" s="311"/>
      <c r="F204" s="312"/>
      <c r="G204" s="311"/>
      <c r="H204" s="313"/>
      <c r="I204" s="313"/>
      <c r="J204" s="329"/>
      <c r="K204" s="314"/>
      <c r="L204" s="330"/>
      <c r="M204" s="315"/>
      <c r="N204" s="147"/>
      <c r="O204" s="20"/>
    </row>
    <row r="205" spans="1:15" ht="21" customHeight="1">
      <c r="A205" s="259">
        <v>1</v>
      </c>
      <c r="B205" s="316">
        <v>496</v>
      </c>
      <c r="C205" s="343" t="s">
        <v>163</v>
      </c>
      <c r="D205" s="342"/>
      <c r="E205" s="292">
        <v>10</v>
      </c>
      <c r="F205" s="284">
        <v>0.00042824074074074075</v>
      </c>
      <c r="G205" s="292">
        <v>28</v>
      </c>
      <c r="H205" s="416"/>
      <c r="I205" s="143">
        <v>28</v>
      </c>
      <c r="J205" s="417">
        <f>O209-G212</f>
        <v>204</v>
      </c>
      <c r="K205" s="209"/>
      <c r="L205" s="419">
        <v>0.005300925925925925</v>
      </c>
      <c r="M205" s="418">
        <v>23</v>
      </c>
      <c r="N205" s="147"/>
      <c r="O205" s="20"/>
    </row>
    <row r="206" spans="1:15" ht="21" customHeight="1">
      <c r="A206" s="206">
        <v>2</v>
      </c>
      <c r="B206" s="237">
        <v>493</v>
      </c>
      <c r="C206" s="170" t="s">
        <v>138</v>
      </c>
      <c r="D206" s="110"/>
      <c r="E206" s="286">
        <v>6</v>
      </c>
      <c r="F206" s="278">
        <v>0.00038194444444444446</v>
      </c>
      <c r="G206" s="286">
        <v>16</v>
      </c>
      <c r="H206" s="391"/>
      <c r="I206" s="126">
        <v>16</v>
      </c>
      <c r="J206" s="393"/>
      <c r="K206" s="62"/>
      <c r="L206" s="395"/>
      <c r="M206" s="397"/>
      <c r="N206" s="147"/>
      <c r="O206" s="20"/>
    </row>
    <row r="207" spans="1:15" ht="21" customHeight="1">
      <c r="A207" s="206">
        <v>3</v>
      </c>
      <c r="B207" s="237">
        <v>498</v>
      </c>
      <c r="C207" s="170" t="s">
        <v>137</v>
      </c>
      <c r="D207" s="110"/>
      <c r="E207" s="286">
        <v>12</v>
      </c>
      <c r="F207" s="278">
        <v>0.0007523148148148147</v>
      </c>
      <c r="G207" s="286">
        <v>34</v>
      </c>
      <c r="H207" s="391"/>
      <c r="I207" s="126">
        <v>34</v>
      </c>
      <c r="J207" s="393"/>
      <c r="K207" s="62"/>
      <c r="L207" s="395"/>
      <c r="M207" s="397"/>
      <c r="N207" s="147"/>
      <c r="O207" s="20"/>
    </row>
    <row r="208" spans="1:15" ht="21" customHeight="1">
      <c r="A208" s="206">
        <v>4</v>
      </c>
      <c r="B208" s="237">
        <v>489</v>
      </c>
      <c r="C208" s="170" t="s">
        <v>164</v>
      </c>
      <c r="D208" s="110"/>
      <c r="E208" s="286">
        <v>6</v>
      </c>
      <c r="F208" s="278">
        <v>0.0005092592592592592</v>
      </c>
      <c r="G208" s="286">
        <v>22</v>
      </c>
      <c r="H208" s="391"/>
      <c r="I208" s="126">
        <v>22</v>
      </c>
      <c r="J208" s="393"/>
      <c r="K208" s="62"/>
      <c r="L208" s="395"/>
      <c r="M208" s="397"/>
      <c r="N208" s="147"/>
      <c r="O208" s="20"/>
    </row>
    <row r="209" spans="1:15" ht="21" customHeight="1">
      <c r="A209" s="206">
        <v>5</v>
      </c>
      <c r="B209" s="237">
        <v>492</v>
      </c>
      <c r="C209" s="170" t="s">
        <v>165</v>
      </c>
      <c r="D209" s="110"/>
      <c r="E209" s="286">
        <v>16</v>
      </c>
      <c r="F209" s="278">
        <v>0.000625</v>
      </c>
      <c r="G209" s="286">
        <v>42</v>
      </c>
      <c r="H209" s="391"/>
      <c r="I209" s="126">
        <v>42</v>
      </c>
      <c r="J209" s="393"/>
      <c r="K209" s="62"/>
      <c r="L209" s="395"/>
      <c r="M209" s="397"/>
      <c r="N209" s="147"/>
      <c r="O209" s="149">
        <f>G205+G206+G207+G208+G209+G210+G211+G212</f>
        <v>217</v>
      </c>
    </row>
    <row r="210" spans="1:15" ht="21" customHeight="1">
      <c r="A210" s="206">
        <v>6</v>
      </c>
      <c r="B210" s="237">
        <v>491</v>
      </c>
      <c r="C210" s="170" t="s">
        <v>166</v>
      </c>
      <c r="D210" s="110"/>
      <c r="E210" s="286">
        <v>10</v>
      </c>
      <c r="F210" s="278">
        <v>0.00048611111111111104</v>
      </c>
      <c r="G210" s="286">
        <v>28</v>
      </c>
      <c r="H210" s="391"/>
      <c r="I210" s="126">
        <v>28</v>
      </c>
      <c r="J210" s="393"/>
      <c r="K210" s="62"/>
      <c r="L210" s="395"/>
      <c r="M210" s="397"/>
      <c r="N210" s="147"/>
      <c r="O210" s="20"/>
    </row>
    <row r="211" spans="1:15" ht="21" customHeight="1">
      <c r="A211" s="206">
        <v>7</v>
      </c>
      <c r="B211" s="237">
        <v>485</v>
      </c>
      <c r="C211" s="170" t="s">
        <v>136</v>
      </c>
      <c r="D211" s="110"/>
      <c r="E211" s="286">
        <v>12</v>
      </c>
      <c r="F211" s="278">
        <v>0.0006944444444444445</v>
      </c>
      <c r="G211" s="286">
        <v>34</v>
      </c>
      <c r="H211" s="391"/>
      <c r="I211" s="126">
        <v>34</v>
      </c>
      <c r="J211" s="393"/>
      <c r="K211" s="62"/>
      <c r="L211" s="395"/>
      <c r="M211" s="397"/>
      <c r="N211" s="147"/>
      <c r="O211" s="20"/>
    </row>
    <row r="212" spans="1:15" ht="21" customHeight="1" thickBot="1">
      <c r="A212" s="207">
        <v>8</v>
      </c>
      <c r="B212" s="238">
        <v>484</v>
      </c>
      <c r="C212" s="255" t="s">
        <v>167</v>
      </c>
      <c r="D212" s="197"/>
      <c r="E212" s="287">
        <v>5</v>
      </c>
      <c r="F212" s="279">
        <v>0.0004050925925925926</v>
      </c>
      <c r="G212" s="295">
        <v>13</v>
      </c>
      <c r="H212" s="420"/>
      <c r="I212" s="198">
        <v>13</v>
      </c>
      <c r="J212" s="409"/>
      <c r="K212" s="199"/>
      <c r="L212" s="415"/>
      <c r="M212" s="410"/>
      <c r="N212" s="147"/>
      <c r="O212" s="20"/>
    </row>
    <row r="213" spans="1:15" ht="21" customHeight="1" thickBot="1">
      <c r="A213" s="326"/>
      <c r="B213" s="332">
        <v>24</v>
      </c>
      <c r="C213" s="347" t="s">
        <v>113</v>
      </c>
      <c r="D213" s="348"/>
      <c r="E213" s="335"/>
      <c r="F213" s="336"/>
      <c r="G213" s="335"/>
      <c r="H213" s="337"/>
      <c r="I213" s="337"/>
      <c r="J213" s="349"/>
      <c r="K213" s="339"/>
      <c r="L213" s="339"/>
      <c r="M213" s="350"/>
      <c r="N213" s="147"/>
      <c r="O213" s="20"/>
    </row>
    <row r="214" spans="1:15" ht="21" customHeight="1">
      <c r="A214" s="259">
        <v>1</v>
      </c>
      <c r="B214" s="346">
        <v>357</v>
      </c>
      <c r="C214" s="317" t="s">
        <v>357</v>
      </c>
      <c r="D214" s="342"/>
      <c r="E214" s="292">
        <v>7</v>
      </c>
      <c r="F214" s="284">
        <v>0.0003935185185185185</v>
      </c>
      <c r="G214" s="292">
        <v>19</v>
      </c>
      <c r="H214" s="416"/>
      <c r="I214" s="143">
        <v>19</v>
      </c>
      <c r="J214" s="417">
        <f>O218-G217</f>
        <v>183</v>
      </c>
      <c r="K214" s="209"/>
      <c r="L214" s="419">
        <v>0.0038773148148148143</v>
      </c>
      <c r="M214" s="418">
        <v>24</v>
      </c>
      <c r="N214" s="147"/>
      <c r="O214" s="20"/>
    </row>
    <row r="215" spans="1:15" ht="21" customHeight="1">
      <c r="A215" s="206">
        <v>2</v>
      </c>
      <c r="B215" s="44">
        <v>327</v>
      </c>
      <c r="C215" s="171" t="s">
        <v>358</v>
      </c>
      <c r="D215" s="110"/>
      <c r="E215" s="286">
        <v>4</v>
      </c>
      <c r="F215" s="278">
        <v>0.00034722222222222224</v>
      </c>
      <c r="G215" s="286">
        <v>10</v>
      </c>
      <c r="H215" s="391"/>
      <c r="I215" s="126">
        <v>10</v>
      </c>
      <c r="J215" s="393"/>
      <c r="K215" s="62"/>
      <c r="L215" s="395"/>
      <c r="M215" s="397"/>
      <c r="N215" s="147"/>
      <c r="O215" s="20"/>
    </row>
    <row r="216" spans="1:15" ht="21" customHeight="1">
      <c r="A216" s="206">
        <v>3</v>
      </c>
      <c r="B216" s="44">
        <v>341</v>
      </c>
      <c r="C216" s="171" t="s">
        <v>359</v>
      </c>
      <c r="D216" s="110"/>
      <c r="E216" s="286">
        <v>13</v>
      </c>
      <c r="F216" s="278">
        <v>0.0008912037037037036</v>
      </c>
      <c r="G216" s="286">
        <v>36</v>
      </c>
      <c r="H216" s="391"/>
      <c r="I216" s="126">
        <v>36</v>
      </c>
      <c r="J216" s="393"/>
      <c r="K216" s="62"/>
      <c r="L216" s="395"/>
      <c r="M216" s="397"/>
      <c r="N216" s="147"/>
      <c r="O216" s="20"/>
    </row>
    <row r="217" spans="1:15" ht="21" customHeight="1">
      <c r="A217" s="206">
        <v>4</v>
      </c>
      <c r="B217" s="44">
        <v>331</v>
      </c>
      <c r="C217" s="171" t="s">
        <v>360</v>
      </c>
      <c r="D217" s="110"/>
      <c r="E217" s="286">
        <v>0</v>
      </c>
      <c r="F217" s="278">
        <v>0.00011574074074074073</v>
      </c>
      <c r="G217" s="293">
        <v>0</v>
      </c>
      <c r="H217" s="391"/>
      <c r="I217" s="126">
        <v>0</v>
      </c>
      <c r="J217" s="393"/>
      <c r="K217" s="62"/>
      <c r="L217" s="395"/>
      <c r="M217" s="397"/>
      <c r="N217" s="147"/>
      <c r="O217" s="20"/>
    </row>
    <row r="218" spans="1:15" ht="21" customHeight="1">
      <c r="A218" s="206">
        <v>5</v>
      </c>
      <c r="B218" s="44">
        <v>395</v>
      </c>
      <c r="C218" s="171" t="s">
        <v>361</v>
      </c>
      <c r="D218" s="110"/>
      <c r="E218" s="286">
        <v>11</v>
      </c>
      <c r="F218" s="278">
        <v>0.00042824074074074075</v>
      </c>
      <c r="G218" s="286">
        <v>31</v>
      </c>
      <c r="H218" s="391"/>
      <c r="I218" s="126">
        <v>31</v>
      </c>
      <c r="J218" s="393"/>
      <c r="K218" s="62"/>
      <c r="L218" s="395"/>
      <c r="M218" s="397"/>
      <c r="N218" s="147"/>
      <c r="O218" s="149">
        <f>G214+G215+G216+G217+G218+G219+G220+G221</f>
        <v>183</v>
      </c>
    </row>
    <row r="219" spans="1:15" ht="21" customHeight="1">
      <c r="A219" s="206">
        <v>6</v>
      </c>
      <c r="B219" s="44">
        <v>349</v>
      </c>
      <c r="C219" s="171" t="s">
        <v>362</v>
      </c>
      <c r="D219" s="110"/>
      <c r="E219" s="286">
        <v>12</v>
      </c>
      <c r="F219" s="278">
        <v>0.0006134259259259259</v>
      </c>
      <c r="G219" s="286">
        <v>34</v>
      </c>
      <c r="H219" s="391"/>
      <c r="I219" s="126">
        <v>34</v>
      </c>
      <c r="J219" s="393"/>
      <c r="K219" s="62"/>
      <c r="L219" s="395"/>
      <c r="M219" s="397"/>
      <c r="N219" s="147"/>
      <c r="O219" s="20"/>
    </row>
    <row r="220" spans="1:15" ht="21" customHeight="1">
      <c r="A220" s="206">
        <v>7</v>
      </c>
      <c r="B220" s="44">
        <v>374</v>
      </c>
      <c r="C220" s="171" t="s">
        <v>363</v>
      </c>
      <c r="D220" s="110"/>
      <c r="E220" s="286">
        <v>5</v>
      </c>
      <c r="F220" s="278">
        <v>0.0005787037037037038</v>
      </c>
      <c r="G220" s="286">
        <v>13</v>
      </c>
      <c r="H220" s="391"/>
      <c r="I220" s="126">
        <v>13</v>
      </c>
      <c r="J220" s="393"/>
      <c r="K220" s="62"/>
      <c r="L220" s="395"/>
      <c r="M220" s="397"/>
      <c r="N220" s="147"/>
      <c r="O220" s="20"/>
    </row>
    <row r="221" spans="1:15" ht="21" customHeight="1" thickBot="1">
      <c r="A221" s="207">
        <v>8</v>
      </c>
      <c r="B221" s="234">
        <v>304</v>
      </c>
      <c r="C221" s="196" t="s">
        <v>364</v>
      </c>
      <c r="D221" s="197"/>
      <c r="E221" s="287">
        <v>15</v>
      </c>
      <c r="F221" s="279">
        <v>0.0006712962962962962</v>
      </c>
      <c r="G221" s="287">
        <v>40</v>
      </c>
      <c r="H221" s="420"/>
      <c r="I221" s="198">
        <v>40</v>
      </c>
      <c r="J221" s="409"/>
      <c r="K221" s="199"/>
      <c r="L221" s="415"/>
      <c r="M221" s="410"/>
      <c r="N221" s="147"/>
      <c r="O221" s="20"/>
    </row>
    <row r="222" spans="1:15" ht="21" customHeight="1" thickBot="1">
      <c r="A222" s="326"/>
      <c r="B222" s="332">
        <v>25</v>
      </c>
      <c r="C222" s="352" t="s">
        <v>290</v>
      </c>
      <c r="D222" s="334"/>
      <c r="E222" s="335"/>
      <c r="F222" s="336"/>
      <c r="G222" s="335"/>
      <c r="H222" s="337"/>
      <c r="I222" s="337"/>
      <c r="J222" s="349"/>
      <c r="K222" s="339"/>
      <c r="L222" s="340"/>
      <c r="M222" s="350"/>
      <c r="N222" s="147"/>
      <c r="O222" s="20"/>
    </row>
    <row r="223" spans="1:15" ht="21" customHeight="1">
      <c r="A223" s="259">
        <v>1</v>
      </c>
      <c r="B223" s="304">
        <v>381</v>
      </c>
      <c r="C223" s="331" t="s">
        <v>291</v>
      </c>
      <c r="D223" s="260"/>
      <c r="E223" s="292">
        <v>10</v>
      </c>
      <c r="F223" s="284">
        <v>0.0006944444444444445</v>
      </c>
      <c r="G223" s="292">
        <v>28</v>
      </c>
      <c r="H223" s="143"/>
      <c r="I223" s="143">
        <v>28</v>
      </c>
      <c r="J223" s="417">
        <f>O226-G225</f>
        <v>174</v>
      </c>
      <c r="K223" s="209"/>
      <c r="L223" s="419">
        <v>0.0038773148148148143</v>
      </c>
      <c r="M223" s="418">
        <v>25</v>
      </c>
      <c r="N223" s="147"/>
      <c r="O223" s="20"/>
    </row>
    <row r="224" spans="1:15" ht="21" customHeight="1">
      <c r="A224" s="206">
        <v>2</v>
      </c>
      <c r="B224" s="186">
        <v>302</v>
      </c>
      <c r="C224" s="168" t="s">
        <v>292</v>
      </c>
      <c r="D224" s="167"/>
      <c r="E224" s="286">
        <v>10</v>
      </c>
      <c r="F224" s="278">
        <v>0.0006018518518518519</v>
      </c>
      <c r="G224" s="286">
        <v>28</v>
      </c>
      <c r="H224" s="126"/>
      <c r="I224" s="126">
        <v>28</v>
      </c>
      <c r="J224" s="393"/>
      <c r="K224" s="62"/>
      <c r="L224" s="395"/>
      <c r="M224" s="397"/>
      <c r="N224" s="147"/>
      <c r="O224" s="20"/>
    </row>
    <row r="225" spans="1:15" ht="21" customHeight="1">
      <c r="A225" s="206">
        <v>3</v>
      </c>
      <c r="B225" s="186">
        <v>324</v>
      </c>
      <c r="C225" s="168" t="s">
        <v>293</v>
      </c>
      <c r="D225" s="167"/>
      <c r="E225" s="286">
        <v>2</v>
      </c>
      <c r="F225" s="278">
        <v>0.00017361111111111112</v>
      </c>
      <c r="G225" s="293">
        <v>4</v>
      </c>
      <c r="H225" s="126"/>
      <c r="I225" s="126">
        <v>4</v>
      </c>
      <c r="J225" s="393"/>
      <c r="K225" s="62"/>
      <c r="L225" s="395"/>
      <c r="M225" s="397"/>
      <c r="N225" s="147"/>
      <c r="O225" s="20"/>
    </row>
    <row r="226" spans="1:15" ht="21" customHeight="1">
      <c r="A226" s="206">
        <v>4</v>
      </c>
      <c r="B226" s="186">
        <v>318</v>
      </c>
      <c r="C226" s="168" t="s">
        <v>294</v>
      </c>
      <c r="D226" s="167"/>
      <c r="E226" s="286">
        <v>3</v>
      </c>
      <c r="F226" s="278">
        <v>0.0002662037037037037</v>
      </c>
      <c r="G226" s="286">
        <v>7</v>
      </c>
      <c r="H226" s="126"/>
      <c r="I226" s="126">
        <v>7</v>
      </c>
      <c r="J226" s="393"/>
      <c r="K226" s="62"/>
      <c r="L226" s="395"/>
      <c r="M226" s="397"/>
      <c r="N226" s="147"/>
      <c r="O226" s="149">
        <f>G223+G224+G225+G226+G227+G228+G229+G230</f>
        <v>178</v>
      </c>
    </row>
    <row r="227" spans="1:15" ht="21" customHeight="1">
      <c r="A227" s="206">
        <v>5</v>
      </c>
      <c r="B227" s="186">
        <v>352</v>
      </c>
      <c r="C227" s="168" t="s">
        <v>295</v>
      </c>
      <c r="D227" s="167"/>
      <c r="E227" s="286">
        <v>8</v>
      </c>
      <c r="F227" s="278">
        <v>0.0004398148148148148</v>
      </c>
      <c r="G227" s="286">
        <v>22</v>
      </c>
      <c r="H227" s="126"/>
      <c r="I227" s="126">
        <v>22</v>
      </c>
      <c r="J227" s="393"/>
      <c r="K227" s="62"/>
      <c r="L227" s="395"/>
      <c r="M227" s="397"/>
      <c r="N227" s="147"/>
      <c r="O227" s="20"/>
    </row>
    <row r="228" spans="1:15" ht="21" customHeight="1">
      <c r="A228" s="206">
        <v>6</v>
      </c>
      <c r="B228" s="186">
        <v>366</v>
      </c>
      <c r="C228" s="168" t="s">
        <v>296</v>
      </c>
      <c r="D228" s="167"/>
      <c r="E228" s="286">
        <v>14</v>
      </c>
      <c r="F228" s="278">
        <v>0.0006597222222222221</v>
      </c>
      <c r="G228" s="286">
        <v>38</v>
      </c>
      <c r="H228" s="126"/>
      <c r="I228" s="126">
        <v>38</v>
      </c>
      <c r="J228" s="393"/>
      <c r="K228" s="62"/>
      <c r="L228" s="395"/>
      <c r="M228" s="397"/>
      <c r="N228" s="147"/>
      <c r="O228" s="20"/>
    </row>
    <row r="229" spans="1:15" ht="21" customHeight="1">
      <c r="A229" s="206">
        <v>7</v>
      </c>
      <c r="B229" s="186">
        <v>306</v>
      </c>
      <c r="C229" s="168" t="s">
        <v>297</v>
      </c>
      <c r="D229" s="167"/>
      <c r="E229" s="286">
        <v>14</v>
      </c>
      <c r="F229" s="278">
        <v>0.0007060185185185185</v>
      </c>
      <c r="G229" s="286">
        <v>38</v>
      </c>
      <c r="H229" s="126"/>
      <c r="I229" s="126">
        <v>38</v>
      </c>
      <c r="J229" s="393"/>
      <c r="K229" s="62"/>
      <c r="L229" s="395"/>
      <c r="M229" s="397"/>
      <c r="N229" s="147"/>
      <c r="O229" s="20"/>
    </row>
    <row r="230" spans="1:15" ht="21" customHeight="1" thickBot="1">
      <c r="A230" s="207">
        <v>8</v>
      </c>
      <c r="B230" s="240">
        <v>321</v>
      </c>
      <c r="C230" s="266" t="s">
        <v>298</v>
      </c>
      <c r="D230" s="231"/>
      <c r="E230" s="287">
        <v>5</v>
      </c>
      <c r="F230" s="279">
        <v>0.0004629629629629629</v>
      </c>
      <c r="G230" s="287">
        <v>13</v>
      </c>
      <c r="H230" s="198"/>
      <c r="I230" s="198">
        <v>13</v>
      </c>
      <c r="J230" s="409"/>
      <c r="K230" s="199"/>
      <c r="L230" s="415"/>
      <c r="M230" s="410"/>
      <c r="N230" s="147"/>
      <c r="O230" s="20"/>
    </row>
    <row r="231" spans="1:15" s="148" customFormat="1" ht="21" thickBot="1">
      <c r="A231" s="307"/>
      <c r="B231" s="332">
        <v>26</v>
      </c>
      <c r="C231" s="344" t="s">
        <v>162</v>
      </c>
      <c r="D231" s="310"/>
      <c r="E231" s="335"/>
      <c r="F231" s="336"/>
      <c r="G231" s="335"/>
      <c r="H231" s="337"/>
      <c r="I231" s="337"/>
      <c r="J231" s="337"/>
      <c r="K231" s="339"/>
      <c r="L231" s="339"/>
      <c r="M231" s="341"/>
      <c r="N231" s="147"/>
      <c r="O231" s="20"/>
    </row>
    <row r="232" spans="1:16" s="148" customFormat="1" ht="20.25">
      <c r="A232" s="259">
        <v>1</v>
      </c>
      <c r="B232" s="304">
        <v>199</v>
      </c>
      <c r="C232" s="353" t="s">
        <v>154</v>
      </c>
      <c r="D232" s="86"/>
      <c r="E232" s="292">
        <v>7</v>
      </c>
      <c r="F232" s="284">
        <v>0.0004513888888888889</v>
      </c>
      <c r="G232" s="354">
        <v>19</v>
      </c>
      <c r="H232" s="143"/>
      <c r="I232" s="143">
        <v>19</v>
      </c>
      <c r="J232" s="402">
        <f>O236-G232</f>
        <v>172</v>
      </c>
      <c r="K232" s="209"/>
      <c r="L232" s="209"/>
      <c r="M232" s="404">
        <v>26</v>
      </c>
      <c r="N232" s="147"/>
      <c r="O232" s="20"/>
      <c r="P232" s="179"/>
    </row>
    <row r="233" spans="1:16" s="148" customFormat="1" ht="20.25">
      <c r="A233" s="206">
        <v>2</v>
      </c>
      <c r="B233" s="186">
        <v>169</v>
      </c>
      <c r="C233" s="165" t="s">
        <v>155</v>
      </c>
      <c r="D233" s="86"/>
      <c r="E233" s="286">
        <v>11</v>
      </c>
      <c r="F233" s="278">
        <v>0.0005092592592592592</v>
      </c>
      <c r="G233" s="286">
        <v>31</v>
      </c>
      <c r="H233" s="126"/>
      <c r="I233" s="126">
        <v>31</v>
      </c>
      <c r="J233" s="402"/>
      <c r="K233" s="62"/>
      <c r="L233" s="62"/>
      <c r="M233" s="404"/>
      <c r="N233" s="147"/>
      <c r="O233" s="20"/>
      <c r="P233" s="179"/>
    </row>
    <row r="234" spans="1:16" s="148" customFormat="1" ht="20.25">
      <c r="A234" s="206">
        <v>3</v>
      </c>
      <c r="B234" s="186">
        <v>141</v>
      </c>
      <c r="C234" s="165" t="s">
        <v>156</v>
      </c>
      <c r="D234" s="86"/>
      <c r="E234" s="286">
        <v>8</v>
      </c>
      <c r="F234" s="278">
        <v>0.0006481481481481481</v>
      </c>
      <c r="G234" s="286">
        <v>22</v>
      </c>
      <c r="H234" s="126"/>
      <c r="I234" s="126">
        <v>22</v>
      </c>
      <c r="J234" s="402"/>
      <c r="K234" s="62"/>
      <c r="L234" s="62"/>
      <c r="M234" s="404"/>
      <c r="N234" s="147"/>
      <c r="O234" s="20"/>
      <c r="P234" s="179"/>
    </row>
    <row r="235" spans="1:16" s="148" customFormat="1" ht="20.25">
      <c r="A235" s="206">
        <v>4</v>
      </c>
      <c r="B235" s="186">
        <v>147</v>
      </c>
      <c r="C235" s="165" t="s">
        <v>157</v>
      </c>
      <c r="D235" s="86"/>
      <c r="E235" s="286">
        <v>10</v>
      </c>
      <c r="F235" s="278">
        <v>0.0007060185185185185</v>
      </c>
      <c r="G235" s="286">
        <v>28</v>
      </c>
      <c r="H235" s="126"/>
      <c r="I235" s="126">
        <v>28</v>
      </c>
      <c r="J235" s="402"/>
      <c r="K235" s="62"/>
      <c r="L235" s="62"/>
      <c r="M235" s="404"/>
      <c r="N235" s="147"/>
      <c r="O235" s="20"/>
      <c r="P235" s="179"/>
    </row>
    <row r="236" spans="1:16" s="148" customFormat="1" ht="20.25">
      <c r="A236" s="206">
        <v>5</v>
      </c>
      <c r="B236" s="186">
        <v>142</v>
      </c>
      <c r="C236" s="165" t="s">
        <v>158</v>
      </c>
      <c r="D236" s="86"/>
      <c r="E236" s="286">
        <v>7</v>
      </c>
      <c r="F236" s="278">
        <v>0.0002777777777777778</v>
      </c>
      <c r="G236" s="286">
        <v>19</v>
      </c>
      <c r="H236" s="126"/>
      <c r="I236" s="126">
        <v>19</v>
      </c>
      <c r="J236" s="402"/>
      <c r="K236" s="62"/>
      <c r="L236" s="62"/>
      <c r="M236" s="404"/>
      <c r="N236" s="147"/>
      <c r="O236" s="149">
        <f>G232+G233+G234+G235+G236+G237+G238+G239</f>
        <v>191</v>
      </c>
      <c r="P236" s="179"/>
    </row>
    <row r="237" spans="1:16" s="148" customFormat="1" ht="20.25">
      <c r="A237" s="206">
        <v>6</v>
      </c>
      <c r="B237" s="186">
        <v>149</v>
      </c>
      <c r="C237" s="165" t="s">
        <v>159</v>
      </c>
      <c r="D237" s="86"/>
      <c r="E237" s="286">
        <v>7</v>
      </c>
      <c r="F237" s="278">
        <v>0.0002893518518518519</v>
      </c>
      <c r="G237" s="286">
        <v>19</v>
      </c>
      <c r="H237" s="126"/>
      <c r="I237" s="126">
        <v>19</v>
      </c>
      <c r="J237" s="402"/>
      <c r="K237" s="62"/>
      <c r="L237" s="62"/>
      <c r="M237" s="404"/>
      <c r="N237" s="147"/>
      <c r="O237" s="20"/>
      <c r="P237" s="179"/>
    </row>
    <row r="238" spans="1:16" s="148" customFormat="1" ht="20.25">
      <c r="A238" s="206">
        <v>7</v>
      </c>
      <c r="B238" s="186">
        <v>130</v>
      </c>
      <c r="C238" s="165" t="s">
        <v>160</v>
      </c>
      <c r="D238" s="86"/>
      <c r="E238" s="286">
        <v>10</v>
      </c>
      <c r="F238" s="278">
        <v>0.0006944444444444445</v>
      </c>
      <c r="G238" s="286">
        <v>28</v>
      </c>
      <c r="H238" s="126"/>
      <c r="I238" s="126">
        <v>28</v>
      </c>
      <c r="J238" s="402"/>
      <c r="K238" s="62"/>
      <c r="L238" s="62"/>
      <c r="M238" s="404"/>
      <c r="N238" s="147"/>
      <c r="O238" s="20"/>
      <c r="P238" s="179"/>
    </row>
    <row r="239" spans="1:16" s="148" customFormat="1" ht="21" thickBot="1">
      <c r="A239" s="233">
        <v>8</v>
      </c>
      <c r="B239" s="242">
        <v>148</v>
      </c>
      <c r="C239" s="246" t="s">
        <v>161</v>
      </c>
      <c r="D239" s="86"/>
      <c r="E239" s="291">
        <v>9</v>
      </c>
      <c r="F239" s="283">
        <v>0.0006018518518518519</v>
      </c>
      <c r="G239" s="291">
        <v>25</v>
      </c>
      <c r="H239" s="219"/>
      <c r="I239" s="219">
        <v>25</v>
      </c>
      <c r="J239" s="403"/>
      <c r="K239" s="220"/>
      <c r="L239" s="220"/>
      <c r="M239" s="405"/>
      <c r="N239" s="147"/>
      <c r="O239" s="20"/>
      <c r="P239" s="179"/>
    </row>
    <row r="240" spans="1:15" s="148" customFormat="1" ht="18.75" thickBot="1">
      <c r="A240" s="326"/>
      <c r="B240" s="332">
        <v>27</v>
      </c>
      <c r="C240" s="347" t="s">
        <v>120</v>
      </c>
      <c r="D240" s="356"/>
      <c r="E240" s="335"/>
      <c r="F240" s="336"/>
      <c r="G240" s="335"/>
      <c r="H240" s="337"/>
      <c r="I240" s="337"/>
      <c r="J240" s="338"/>
      <c r="K240" s="339"/>
      <c r="L240" s="340"/>
      <c r="M240" s="341"/>
      <c r="N240" s="147"/>
      <c r="O240" s="20"/>
    </row>
    <row r="241" spans="1:15" s="148" customFormat="1" ht="18">
      <c r="A241" s="259">
        <v>1</v>
      </c>
      <c r="B241" s="304">
        <v>403</v>
      </c>
      <c r="C241" s="355" t="s">
        <v>312</v>
      </c>
      <c r="D241" s="342"/>
      <c r="E241" s="292">
        <v>9</v>
      </c>
      <c r="F241" s="284">
        <v>0.0005324074074074074</v>
      </c>
      <c r="G241" s="292">
        <v>25</v>
      </c>
      <c r="H241" s="416"/>
      <c r="I241" s="143">
        <v>25</v>
      </c>
      <c r="J241" s="417">
        <f>O244</f>
        <v>158</v>
      </c>
      <c r="K241" s="209"/>
      <c r="L241" s="261"/>
      <c r="M241" s="418">
        <v>27</v>
      </c>
      <c r="N241" s="147"/>
      <c r="O241" s="20"/>
    </row>
    <row r="242" spans="1:15" s="148" customFormat="1" ht="18">
      <c r="A242" s="206">
        <v>2</v>
      </c>
      <c r="B242" s="186">
        <v>418</v>
      </c>
      <c r="C242" s="188" t="s">
        <v>313</v>
      </c>
      <c r="D242" s="110"/>
      <c r="E242" s="286">
        <v>8</v>
      </c>
      <c r="F242" s="278">
        <v>0.0005092592592592592</v>
      </c>
      <c r="G242" s="286">
        <v>22</v>
      </c>
      <c r="H242" s="391"/>
      <c r="I242" s="126">
        <v>22</v>
      </c>
      <c r="J242" s="393"/>
      <c r="K242" s="62"/>
      <c r="L242" s="191"/>
      <c r="M242" s="397"/>
      <c r="N242" s="147"/>
      <c r="O242" s="20"/>
    </row>
    <row r="243" spans="1:15" s="148" customFormat="1" ht="18">
      <c r="A243" s="206">
        <v>3</v>
      </c>
      <c r="B243" s="186">
        <v>446</v>
      </c>
      <c r="C243" s="190" t="s">
        <v>365</v>
      </c>
      <c r="D243" s="110"/>
      <c r="E243" s="286">
        <v>9</v>
      </c>
      <c r="F243" s="278">
        <v>0.0004629629629629629</v>
      </c>
      <c r="G243" s="286">
        <v>25</v>
      </c>
      <c r="H243" s="391"/>
      <c r="I243" s="126">
        <v>25</v>
      </c>
      <c r="J243" s="393"/>
      <c r="K243" s="62"/>
      <c r="L243" s="191"/>
      <c r="M243" s="397"/>
      <c r="N243" s="147"/>
      <c r="O243" s="20"/>
    </row>
    <row r="244" spans="1:15" s="148" customFormat="1" ht="18">
      <c r="A244" s="206">
        <v>4</v>
      </c>
      <c r="B244" s="186">
        <v>440</v>
      </c>
      <c r="C244" s="188" t="s">
        <v>314</v>
      </c>
      <c r="D244" s="110"/>
      <c r="E244" s="286">
        <v>4</v>
      </c>
      <c r="F244" s="278">
        <v>0.0005555555555555556</v>
      </c>
      <c r="G244" s="286">
        <v>10</v>
      </c>
      <c r="H244" s="391"/>
      <c r="I244" s="126">
        <v>10</v>
      </c>
      <c r="J244" s="393"/>
      <c r="K244" s="62"/>
      <c r="L244" s="191"/>
      <c r="M244" s="397"/>
      <c r="N244" s="147"/>
      <c r="O244" s="149">
        <f>G240+G241+G242+G243+G244+G245+G246+G247</f>
        <v>158</v>
      </c>
    </row>
    <row r="245" spans="1:15" s="148" customFormat="1" ht="18">
      <c r="A245" s="206">
        <v>5</v>
      </c>
      <c r="B245" s="186">
        <v>449</v>
      </c>
      <c r="C245" s="188" t="s">
        <v>315</v>
      </c>
      <c r="D245" s="110"/>
      <c r="E245" s="286">
        <v>12</v>
      </c>
      <c r="F245" s="278">
        <v>0.00047453703703703704</v>
      </c>
      <c r="G245" s="286">
        <v>34</v>
      </c>
      <c r="H245" s="391"/>
      <c r="I245" s="126">
        <v>34</v>
      </c>
      <c r="J245" s="393"/>
      <c r="K245" s="62"/>
      <c r="L245" s="191"/>
      <c r="M245" s="397"/>
      <c r="N245" s="147"/>
      <c r="O245" s="20"/>
    </row>
    <row r="246" spans="1:15" s="148" customFormat="1" ht="18">
      <c r="A246" s="206">
        <v>6</v>
      </c>
      <c r="B246" s="186">
        <v>494</v>
      </c>
      <c r="C246" s="188" t="s">
        <v>316</v>
      </c>
      <c r="D246" s="110"/>
      <c r="E246" s="286">
        <v>16</v>
      </c>
      <c r="F246" s="278">
        <v>0.0007291666666666667</v>
      </c>
      <c r="G246" s="286">
        <v>42</v>
      </c>
      <c r="H246" s="391"/>
      <c r="I246" s="126">
        <v>42</v>
      </c>
      <c r="J246" s="393"/>
      <c r="K246" s="62"/>
      <c r="L246" s="191"/>
      <c r="M246" s="397"/>
      <c r="N246" s="147"/>
      <c r="O246" s="20"/>
    </row>
    <row r="247" spans="1:15" s="148" customFormat="1" ht="18">
      <c r="A247" s="206">
        <v>7</v>
      </c>
      <c r="B247" s="186">
        <v>495</v>
      </c>
      <c r="C247" s="123" t="s">
        <v>366</v>
      </c>
      <c r="D247" s="110"/>
      <c r="E247" s="286">
        <v>0</v>
      </c>
      <c r="F247" s="278">
        <v>0.00020833333333333335</v>
      </c>
      <c r="G247" s="286">
        <v>0</v>
      </c>
      <c r="H247" s="391"/>
      <c r="I247" s="126">
        <v>0</v>
      </c>
      <c r="J247" s="393"/>
      <c r="K247" s="62"/>
      <c r="L247" s="191"/>
      <c r="M247" s="397"/>
      <c r="N247" s="147"/>
      <c r="O247" s="20"/>
    </row>
    <row r="248" spans="1:15" s="148" customFormat="1" ht="18.75" thickBot="1">
      <c r="A248" s="207">
        <v>8</v>
      </c>
      <c r="B248" s="240"/>
      <c r="C248" s="253"/>
      <c r="D248" s="197"/>
      <c r="E248" s="287"/>
      <c r="F248" s="279"/>
      <c r="G248" s="287"/>
      <c r="H248" s="420"/>
      <c r="I248" s="198"/>
      <c r="J248" s="409"/>
      <c r="K248" s="199"/>
      <c r="L248" s="208"/>
      <c r="M248" s="410"/>
      <c r="N248" s="147"/>
      <c r="O248" s="189" t="s">
        <v>367</v>
      </c>
    </row>
    <row r="249" spans="1:15" s="148" customFormat="1" ht="18.75" thickBot="1">
      <c r="A249" s="326"/>
      <c r="B249" s="332" t="s">
        <v>145</v>
      </c>
      <c r="C249" s="333" t="s">
        <v>135</v>
      </c>
      <c r="D249" s="358"/>
      <c r="E249" s="311"/>
      <c r="F249" s="312"/>
      <c r="G249" s="311"/>
      <c r="H249" s="313"/>
      <c r="I249" s="313"/>
      <c r="J249" s="329"/>
      <c r="K249" s="314"/>
      <c r="L249" s="330"/>
      <c r="M249" s="315"/>
      <c r="N249" s="147"/>
      <c r="O249" s="20"/>
    </row>
    <row r="250" spans="1:15" s="148" customFormat="1" ht="18">
      <c r="A250" s="259">
        <v>1</v>
      </c>
      <c r="B250" s="304">
        <v>461</v>
      </c>
      <c r="C250" s="323" t="s">
        <v>153</v>
      </c>
      <c r="D250" s="357"/>
      <c r="E250" s="292">
        <v>15</v>
      </c>
      <c r="F250" s="284">
        <v>0.000625</v>
      </c>
      <c r="G250" s="292">
        <v>40</v>
      </c>
      <c r="H250" s="416"/>
      <c r="I250" s="143">
        <v>40</v>
      </c>
      <c r="J250" s="417">
        <f>O253-G254</f>
        <v>151</v>
      </c>
      <c r="K250" s="209"/>
      <c r="L250" s="419">
        <v>0.0038773148148148143</v>
      </c>
      <c r="M250" s="418">
        <v>28</v>
      </c>
      <c r="N250" s="147"/>
      <c r="O250" s="20"/>
    </row>
    <row r="251" spans="1:15" s="148" customFormat="1" ht="18">
      <c r="A251" s="206">
        <v>2</v>
      </c>
      <c r="B251" s="186">
        <v>471</v>
      </c>
      <c r="C251" s="166" t="s">
        <v>204</v>
      </c>
      <c r="D251" s="178"/>
      <c r="E251" s="286">
        <v>7</v>
      </c>
      <c r="F251" s="278">
        <v>0.0004166666666666667</v>
      </c>
      <c r="G251" s="286">
        <v>19</v>
      </c>
      <c r="H251" s="391"/>
      <c r="I251" s="126">
        <v>19</v>
      </c>
      <c r="J251" s="393"/>
      <c r="K251" s="62"/>
      <c r="L251" s="395"/>
      <c r="M251" s="397"/>
      <c r="N251" s="147"/>
      <c r="O251" s="20"/>
    </row>
    <row r="252" spans="1:15" s="148" customFormat="1" ht="18">
      <c r="A252" s="206">
        <v>3</v>
      </c>
      <c r="B252" s="186">
        <v>473</v>
      </c>
      <c r="C252" s="166" t="s">
        <v>205</v>
      </c>
      <c r="D252" s="178"/>
      <c r="E252" s="286">
        <v>12</v>
      </c>
      <c r="F252" s="278">
        <v>0.0008796296296296296</v>
      </c>
      <c r="G252" s="286">
        <v>34</v>
      </c>
      <c r="H252" s="391"/>
      <c r="I252" s="126">
        <v>34</v>
      </c>
      <c r="J252" s="393"/>
      <c r="K252" s="62"/>
      <c r="L252" s="395"/>
      <c r="M252" s="397"/>
      <c r="N252" s="147"/>
      <c r="O252" s="20"/>
    </row>
    <row r="253" spans="1:15" s="148" customFormat="1" ht="18">
      <c r="A253" s="206">
        <v>4</v>
      </c>
      <c r="B253" s="186">
        <v>476</v>
      </c>
      <c r="C253" s="166" t="s">
        <v>206</v>
      </c>
      <c r="D253" s="178"/>
      <c r="E253" s="286">
        <v>2</v>
      </c>
      <c r="F253" s="278">
        <v>0.00017361111111111112</v>
      </c>
      <c r="G253" s="286">
        <v>4</v>
      </c>
      <c r="H253" s="391"/>
      <c r="I253" s="126">
        <v>4</v>
      </c>
      <c r="J253" s="393"/>
      <c r="K253" s="62"/>
      <c r="L253" s="395"/>
      <c r="M253" s="397"/>
      <c r="N253" s="147"/>
      <c r="O253" s="149">
        <f>G250+G251+G252+G253+G254+G255+G256+G257</f>
        <v>155</v>
      </c>
    </row>
    <row r="254" spans="1:15" s="148" customFormat="1" ht="18">
      <c r="A254" s="206">
        <v>5</v>
      </c>
      <c r="B254" s="186">
        <v>479</v>
      </c>
      <c r="C254" s="166" t="s">
        <v>207</v>
      </c>
      <c r="D254" s="178"/>
      <c r="E254" s="286">
        <v>2</v>
      </c>
      <c r="F254" s="278">
        <v>0.00020833333333333335</v>
      </c>
      <c r="G254" s="293">
        <v>4</v>
      </c>
      <c r="H254" s="391"/>
      <c r="I254" s="126">
        <v>4</v>
      </c>
      <c r="J254" s="393"/>
      <c r="K254" s="62"/>
      <c r="L254" s="395"/>
      <c r="M254" s="397"/>
      <c r="N254" s="147"/>
      <c r="O254" s="20"/>
    </row>
    <row r="255" spans="1:15" s="148" customFormat="1" ht="18">
      <c r="A255" s="206">
        <v>6</v>
      </c>
      <c r="B255" s="186">
        <v>475</v>
      </c>
      <c r="C255" s="166" t="s">
        <v>152</v>
      </c>
      <c r="D255" s="178"/>
      <c r="E255" s="286">
        <v>4</v>
      </c>
      <c r="F255" s="278">
        <v>0.0002546296296296296</v>
      </c>
      <c r="G255" s="286">
        <v>10</v>
      </c>
      <c r="H255" s="391"/>
      <c r="I255" s="126">
        <v>10</v>
      </c>
      <c r="J255" s="393"/>
      <c r="K255" s="62"/>
      <c r="L255" s="395"/>
      <c r="M255" s="397"/>
      <c r="N255" s="147"/>
      <c r="O255" s="20"/>
    </row>
    <row r="256" spans="1:15" s="148" customFormat="1" ht="18">
      <c r="A256" s="206">
        <v>7</v>
      </c>
      <c r="B256" s="186">
        <v>456</v>
      </c>
      <c r="C256" s="431" t="s">
        <v>407</v>
      </c>
      <c r="D256" s="178"/>
      <c r="E256" s="286">
        <v>8</v>
      </c>
      <c r="F256" s="278">
        <v>0.0005439814814814814</v>
      </c>
      <c r="G256" s="286">
        <v>22</v>
      </c>
      <c r="H256" s="391"/>
      <c r="I256" s="126">
        <v>22</v>
      </c>
      <c r="J256" s="393"/>
      <c r="K256" s="62"/>
      <c r="L256" s="395"/>
      <c r="M256" s="397"/>
      <c r="N256" s="147"/>
      <c r="O256" s="20"/>
    </row>
    <row r="257" spans="1:15" s="148" customFormat="1" ht="18.75" thickBot="1">
      <c r="A257" s="233">
        <v>8</v>
      </c>
      <c r="B257" s="242">
        <v>477</v>
      </c>
      <c r="C257" s="244" t="s">
        <v>208</v>
      </c>
      <c r="D257" s="265"/>
      <c r="E257" s="291">
        <v>8</v>
      </c>
      <c r="F257" s="283">
        <v>0.00032407407407407406</v>
      </c>
      <c r="G257" s="291">
        <v>22</v>
      </c>
      <c r="H257" s="392"/>
      <c r="I257" s="219">
        <v>22</v>
      </c>
      <c r="J257" s="394"/>
      <c r="K257" s="220"/>
      <c r="L257" s="396"/>
      <c r="M257" s="398"/>
      <c r="N257" s="147"/>
      <c r="O257" s="20"/>
    </row>
    <row r="258" spans="1:15" s="148" customFormat="1" ht="21" thickBot="1">
      <c r="A258" s="307"/>
      <c r="B258" s="308">
        <v>29</v>
      </c>
      <c r="C258" s="309" t="s">
        <v>112</v>
      </c>
      <c r="D258" s="359"/>
      <c r="E258" s="311"/>
      <c r="F258" s="312"/>
      <c r="G258" s="311"/>
      <c r="H258" s="313"/>
      <c r="I258" s="313"/>
      <c r="J258" s="313"/>
      <c r="K258" s="314"/>
      <c r="L258" s="314"/>
      <c r="M258" s="315"/>
      <c r="N258" s="147"/>
      <c r="O258" s="20"/>
    </row>
    <row r="259" spans="1:15" s="148" customFormat="1" ht="18">
      <c r="A259" s="259">
        <v>1</v>
      </c>
      <c r="B259" s="316">
        <v>175</v>
      </c>
      <c r="C259" s="317" t="s">
        <v>284</v>
      </c>
      <c r="D259" s="342"/>
      <c r="E259" s="292">
        <v>12</v>
      </c>
      <c r="F259" s="284">
        <v>0.0009259259259259259</v>
      </c>
      <c r="G259" s="292">
        <v>34</v>
      </c>
      <c r="H259" s="416"/>
      <c r="I259" s="143">
        <v>34</v>
      </c>
      <c r="J259" s="417">
        <f>O262-G266</f>
        <v>141</v>
      </c>
      <c r="K259" s="209"/>
      <c r="L259" s="419">
        <v>0.006666666666666667</v>
      </c>
      <c r="M259" s="418">
        <v>29</v>
      </c>
      <c r="N259" s="147"/>
      <c r="O259" s="20"/>
    </row>
    <row r="260" spans="1:15" s="148" customFormat="1" ht="18">
      <c r="A260" s="206">
        <v>2</v>
      </c>
      <c r="B260" s="237">
        <v>97</v>
      </c>
      <c r="C260" s="171" t="s">
        <v>285</v>
      </c>
      <c r="D260" s="110"/>
      <c r="E260" s="286">
        <v>11</v>
      </c>
      <c r="F260" s="278">
        <v>0.0004629629629629629</v>
      </c>
      <c r="G260" s="286">
        <v>31</v>
      </c>
      <c r="H260" s="391"/>
      <c r="I260" s="126">
        <v>31</v>
      </c>
      <c r="J260" s="393"/>
      <c r="K260" s="62"/>
      <c r="L260" s="395"/>
      <c r="M260" s="397"/>
      <c r="N260" s="147"/>
      <c r="O260" s="20"/>
    </row>
    <row r="261" spans="1:15" s="148" customFormat="1" ht="18">
      <c r="A261" s="206">
        <v>3</v>
      </c>
      <c r="B261" s="237">
        <v>27</v>
      </c>
      <c r="C261" s="171" t="s">
        <v>286</v>
      </c>
      <c r="D261" s="110"/>
      <c r="E261" s="286">
        <v>10</v>
      </c>
      <c r="F261" s="278">
        <v>0.00048611111111111104</v>
      </c>
      <c r="G261" s="286">
        <v>28</v>
      </c>
      <c r="H261" s="391"/>
      <c r="I261" s="126">
        <v>28</v>
      </c>
      <c r="J261" s="393"/>
      <c r="K261" s="62"/>
      <c r="L261" s="395"/>
      <c r="M261" s="397"/>
      <c r="N261" s="147"/>
      <c r="O261" s="20"/>
    </row>
    <row r="262" spans="1:15" s="148" customFormat="1" ht="18">
      <c r="A262" s="206">
        <v>4</v>
      </c>
      <c r="B262" s="237">
        <v>184</v>
      </c>
      <c r="C262" s="171" t="s">
        <v>334</v>
      </c>
      <c r="D262" s="110"/>
      <c r="E262" s="286">
        <v>0</v>
      </c>
      <c r="F262" s="278">
        <v>0</v>
      </c>
      <c r="G262" s="286">
        <v>0</v>
      </c>
      <c r="H262" s="391"/>
      <c r="I262" s="126">
        <v>0</v>
      </c>
      <c r="J262" s="393"/>
      <c r="K262" s="62"/>
      <c r="L262" s="395"/>
      <c r="M262" s="397"/>
      <c r="N262" s="147"/>
      <c r="O262" s="149">
        <f>G259+G260+G261+G262+G263+G264+G265+G266</f>
        <v>141</v>
      </c>
    </row>
    <row r="263" spans="1:15" s="148" customFormat="1" ht="18">
      <c r="A263" s="206">
        <v>5</v>
      </c>
      <c r="B263" s="237">
        <v>151</v>
      </c>
      <c r="C263" s="171" t="s">
        <v>287</v>
      </c>
      <c r="D263" s="110"/>
      <c r="E263" s="286">
        <v>4</v>
      </c>
      <c r="F263" s="278">
        <v>0.0003125</v>
      </c>
      <c r="G263" s="286">
        <v>10</v>
      </c>
      <c r="H263" s="391"/>
      <c r="I263" s="126">
        <v>10</v>
      </c>
      <c r="J263" s="393"/>
      <c r="K263" s="62"/>
      <c r="L263" s="395"/>
      <c r="M263" s="397"/>
      <c r="N263" s="147"/>
      <c r="O263" s="20"/>
    </row>
    <row r="264" spans="1:15" s="148" customFormat="1" ht="18">
      <c r="A264" s="206">
        <v>6</v>
      </c>
      <c r="B264" s="237">
        <v>110</v>
      </c>
      <c r="C264" s="171" t="s">
        <v>288</v>
      </c>
      <c r="D264" s="110"/>
      <c r="E264" s="286">
        <v>14</v>
      </c>
      <c r="F264" s="278">
        <v>0.000636574074074074</v>
      </c>
      <c r="G264" s="286">
        <v>38</v>
      </c>
      <c r="H264" s="391"/>
      <c r="I264" s="126">
        <v>38</v>
      </c>
      <c r="J264" s="393"/>
      <c r="K264" s="62"/>
      <c r="L264" s="395"/>
      <c r="M264" s="397"/>
      <c r="N264" s="147"/>
      <c r="O264" s="20"/>
    </row>
    <row r="265" spans="1:15" s="148" customFormat="1" ht="18">
      <c r="A265" s="206">
        <v>7</v>
      </c>
      <c r="B265" s="237">
        <v>112</v>
      </c>
      <c r="C265" s="171" t="s">
        <v>335</v>
      </c>
      <c r="D265" s="110"/>
      <c r="E265" s="286">
        <v>0</v>
      </c>
      <c r="F265" s="278">
        <v>0.00015046296296296297</v>
      </c>
      <c r="G265" s="286">
        <v>0</v>
      </c>
      <c r="H265" s="391"/>
      <c r="I265" s="126">
        <v>0</v>
      </c>
      <c r="J265" s="393"/>
      <c r="K265" s="62"/>
      <c r="L265" s="395"/>
      <c r="M265" s="397"/>
      <c r="N265" s="147"/>
      <c r="O265" s="20"/>
    </row>
    <row r="266" spans="1:15" s="148" customFormat="1" ht="18.75" thickBot="1">
      <c r="A266" s="207">
        <v>8</v>
      </c>
      <c r="B266" s="238">
        <v>154</v>
      </c>
      <c r="C266" s="196" t="s">
        <v>289</v>
      </c>
      <c r="D266" s="197"/>
      <c r="E266" s="287">
        <v>0</v>
      </c>
      <c r="F266" s="279">
        <v>0</v>
      </c>
      <c r="G266" s="295">
        <v>0</v>
      </c>
      <c r="H266" s="420"/>
      <c r="I266" s="198">
        <v>0</v>
      </c>
      <c r="J266" s="409"/>
      <c r="K266" s="199"/>
      <c r="L266" s="415"/>
      <c r="M266" s="410"/>
      <c r="N266" s="176"/>
      <c r="O266" s="20"/>
    </row>
    <row r="267" spans="1:13" ht="18.75" thickBot="1">
      <c r="A267" s="326"/>
      <c r="B267" s="308">
        <v>30</v>
      </c>
      <c r="C267" s="333" t="s">
        <v>140</v>
      </c>
      <c r="D267" s="360"/>
      <c r="E267" s="311"/>
      <c r="F267" s="312"/>
      <c r="G267" s="311"/>
      <c r="H267" s="313"/>
      <c r="I267" s="313"/>
      <c r="J267" s="329"/>
      <c r="K267" s="314"/>
      <c r="L267" s="330"/>
      <c r="M267" s="315"/>
    </row>
    <row r="268" spans="1:13" ht="18.75" customHeight="1">
      <c r="A268" s="214">
        <v>1</v>
      </c>
      <c r="B268" s="296">
        <v>125</v>
      </c>
      <c r="C268" s="367" t="s">
        <v>263</v>
      </c>
      <c r="D268" s="368"/>
      <c r="E268" s="289">
        <v>10</v>
      </c>
      <c r="F268" s="281">
        <v>0.0004976851851851852</v>
      </c>
      <c r="G268" s="289">
        <v>28</v>
      </c>
      <c r="H268" s="424"/>
      <c r="I268" s="215">
        <v>28</v>
      </c>
      <c r="J268" s="425">
        <f>O272</f>
        <v>109</v>
      </c>
      <c r="K268" s="216"/>
      <c r="L268" s="422"/>
      <c r="M268" s="423">
        <v>30</v>
      </c>
    </row>
    <row r="269" spans="1:13" ht="18.75" customHeight="1">
      <c r="A269" s="206">
        <v>2</v>
      </c>
      <c r="B269" s="186">
        <v>123</v>
      </c>
      <c r="C269" s="166" t="s">
        <v>264</v>
      </c>
      <c r="D269" s="175"/>
      <c r="E269" s="286">
        <v>0</v>
      </c>
      <c r="F269" s="278">
        <v>0.00011574074074074073</v>
      </c>
      <c r="G269" s="286">
        <v>0</v>
      </c>
      <c r="H269" s="391"/>
      <c r="I269" s="126">
        <v>0</v>
      </c>
      <c r="J269" s="393"/>
      <c r="K269" s="62"/>
      <c r="L269" s="395"/>
      <c r="M269" s="397"/>
    </row>
    <row r="270" spans="1:13" ht="18.75" customHeight="1">
      <c r="A270" s="206">
        <v>3</v>
      </c>
      <c r="B270" s="186">
        <v>124</v>
      </c>
      <c r="C270" s="166" t="s">
        <v>265</v>
      </c>
      <c r="D270" s="175"/>
      <c r="E270" s="286">
        <v>6</v>
      </c>
      <c r="F270" s="278">
        <v>0.00038194444444444446</v>
      </c>
      <c r="G270" s="286">
        <v>16</v>
      </c>
      <c r="H270" s="391"/>
      <c r="I270" s="126">
        <v>16</v>
      </c>
      <c r="J270" s="393"/>
      <c r="K270" s="62"/>
      <c r="L270" s="395"/>
      <c r="M270" s="397"/>
    </row>
    <row r="271" spans="1:13" ht="18.75" customHeight="1">
      <c r="A271" s="206">
        <v>4</v>
      </c>
      <c r="B271" s="186">
        <v>118</v>
      </c>
      <c r="C271" s="166" t="s">
        <v>266</v>
      </c>
      <c r="D271" s="175"/>
      <c r="E271" s="286">
        <v>9</v>
      </c>
      <c r="F271" s="278">
        <v>0.0004050925925925926</v>
      </c>
      <c r="G271" s="286">
        <v>25</v>
      </c>
      <c r="H271" s="391"/>
      <c r="I271" s="126">
        <v>25</v>
      </c>
      <c r="J271" s="393"/>
      <c r="K271" s="62"/>
      <c r="L271" s="395"/>
      <c r="M271" s="397"/>
    </row>
    <row r="272" spans="1:15" ht="18.75" customHeight="1">
      <c r="A272" s="206">
        <v>5</v>
      </c>
      <c r="B272" s="186">
        <v>122</v>
      </c>
      <c r="C272" s="166" t="s">
        <v>267</v>
      </c>
      <c r="D272" s="175"/>
      <c r="E272" s="286">
        <v>2</v>
      </c>
      <c r="F272" s="278">
        <v>0.0002199074074074074</v>
      </c>
      <c r="G272" s="286">
        <v>4</v>
      </c>
      <c r="H272" s="391"/>
      <c r="I272" s="126">
        <v>4</v>
      </c>
      <c r="J272" s="393"/>
      <c r="K272" s="62"/>
      <c r="L272" s="395"/>
      <c r="M272" s="397"/>
      <c r="O272" s="149">
        <f>G268+G269+G270+G271+G272+G273+G274+G275</f>
        <v>109</v>
      </c>
    </row>
    <row r="273" spans="1:13" ht="18.75" customHeight="1">
      <c r="A273" s="206">
        <v>6</v>
      </c>
      <c r="B273" s="186">
        <v>121</v>
      </c>
      <c r="C273" s="166" t="s">
        <v>268</v>
      </c>
      <c r="D273" s="175"/>
      <c r="E273" s="286">
        <v>13</v>
      </c>
      <c r="F273" s="278">
        <v>0.000636574074074074</v>
      </c>
      <c r="G273" s="286">
        <v>36</v>
      </c>
      <c r="H273" s="391"/>
      <c r="I273" s="126">
        <v>36</v>
      </c>
      <c r="J273" s="393"/>
      <c r="K273" s="62"/>
      <c r="L273" s="395"/>
      <c r="M273" s="397"/>
    </row>
    <row r="274" spans="1:13" ht="18.75" customHeight="1">
      <c r="A274" s="206">
        <v>7</v>
      </c>
      <c r="B274" s="186">
        <v>120</v>
      </c>
      <c r="C274" s="166" t="s">
        <v>269</v>
      </c>
      <c r="D274" s="175"/>
      <c r="E274" s="286">
        <v>0</v>
      </c>
      <c r="F274" s="278">
        <v>6.944444444444444E-05</v>
      </c>
      <c r="G274" s="286">
        <v>0</v>
      </c>
      <c r="H274" s="391"/>
      <c r="I274" s="126">
        <v>0</v>
      </c>
      <c r="J274" s="393"/>
      <c r="K274" s="62"/>
      <c r="L274" s="395"/>
      <c r="M274" s="397"/>
    </row>
    <row r="275" spans="1:15" ht="18.75" customHeight="1" thickBot="1">
      <c r="A275" s="207">
        <v>8</v>
      </c>
      <c r="B275" s="240"/>
      <c r="C275" s="221"/>
      <c r="D275" s="369"/>
      <c r="E275" s="287"/>
      <c r="F275" s="279"/>
      <c r="G275" s="287"/>
      <c r="H275" s="420"/>
      <c r="I275" s="198"/>
      <c r="J275" s="409"/>
      <c r="K275" s="199"/>
      <c r="L275" s="415"/>
      <c r="M275" s="410"/>
      <c r="N275" s="176"/>
      <c r="O275" s="176" t="s">
        <v>149</v>
      </c>
    </row>
    <row r="276" s="148" customFormat="1" ht="15"/>
    <row r="277" spans="1:16" s="148" customFormat="1" ht="14.25" customHeight="1">
      <c r="A277" s="20"/>
      <c r="B277" s="96"/>
      <c r="C277" s="152" t="s">
        <v>29</v>
      </c>
      <c r="D277" s="116"/>
      <c r="E277" s="45"/>
      <c r="F277" s="45"/>
      <c r="G277" s="45"/>
      <c r="H277" s="45"/>
      <c r="I277" s="45"/>
      <c r="J277" s="117"/>
      <c r="K277" s="97"/>
      <c r="L277" s="146"/>
      <c r="M277" s="98"/>
      <c r="N277" s="147"/>
      <c r="O277" s="182"/>
      <c r="P277" s="149"/>
    </row>
    <row r="278" spans="1:16" s="148" customFormat="1" ht="18.75" customHeight="1">
      <c r="A278" s="129">
        <v>1</v>
      </c>
      <c r="B278" s="130"/>
      <c r="C278" s="131" t="s">
        <v>252</v>
      </c>
      <c r="D278" s="132" t="s">
        <v>40</v>
      </c>
      <c r="E278" s="370">
        <v>40</v>
      </c>
      <c r="F278" s="133"/>
      <c r="G278" s="154"/>
      <c r="H278" s="153"/>
      <c r="I278" s="153"/>
      <c r="J278" s="134" t="s">
        <v>79</v>
      </c>
      <c r="K278" s="97"/>
      <c r="L278" s="146"/>
      <c r="M278" s="98"/>
      <c r="N278" s="147"/>
      <c r="O278" s="182"/>
      <c r="P278" s="96"/>
    </row>
    <row r="279" spans="1:16" s="148" customFormat="1" ht="18.75" customHeight="1">
      <c r="A279" s="135">
        <v>2</v>
      </c>
      <c r="B279" s="136"/>
      <c r="C279" s="141" t="s">
        <v>133</v>
      </c>
      <c r="D279" s="137" t="s">
        <v>40</v>
      </c>
      <c r="E279" s="372">
        <v>38</v>
      </c>
      <c r="F279" s="138"/>
      <c r="G279" s="155"/>
      <c r="H279" s="156"/>
      <c r="I279" s="156"/>
      <c r="J279" s="139" t="s">
        <v>45</v>
      </c>
      <c r="K279" s="97"/>
      <c r="L279" s="146"/>
      <c r="M279" s="98"/>
      <c r="N279" s="147"/>
      <c r="O279" s="182"/>
      <c r="P279" s="96"/>
    </row>
    <row r="280" spans="1:16" s="148" customFormat="1" ht="18.75" customHeight="1">
      <c r="A280" s="135">
        <v>3</v>
      </c>
      <c r="B280" s="140"/>
      <c r="C280" s="138" t="s">
        <v>256</v>
      </c>
      <c r="D280" s="137" t="s">
        <v>32</v>
      </c>
      <c r="E280" s="373">
        <v>22</v>
      </c>
      <c r="F280" s="157"/>
      <c r="G280" s="155"/>
      <c r="H280" s="156"/>
      <c r="I280" s="156"/>
      <c r="J280" s="139" t="s">
        <v>378</v>
      </c>
      <c r="K280" s="97"/>
      <c r="L280" s="97"/>
      <c r="M280" s="98"/>
      <c r="N280" s="147"/>
      <c r="O280" s="182"/>
      <c r="P280" s="96"/>
    </row>
    <row r="281" spans="1:15" ht="18">
      <c r="A281" s="19"/>
      <c r="B281" s="19"/>
      <c r="C281" s="19"/>
      <c r="D281" s="19"/>
      <c r="E281" s="45"/>
      <c r="F281" s="45"/>
      <c r="G281" s="45"/>
      <c r="H281" s="45"/>
      <c r="I281" s="45"/>
      <c r="J281" s="59"/>
      <c r="K281" s="60"/>
      <c r="L281" s="60"/>
      <c r="M281" s="61"/>
      <c r="O281" s="182"/>
    </row>
    <row r="282" spans="3:15" ht="20.25">
      <c r="C282" s="100" t="s">
        <v>4</v>
      </c>
      <c r="D282" s="103"/>
      <c r="E282" s="104"/>
      <c r="F282" s="104"/>
      <c r="G282" s="371" t="s">
        <v>377</v>
      </c>
      <c r="J282" s="142"/>
      <c r="O282" s="182"/>
    </row>
    <row r="283" ht="18">
      <c r="O283" s="182"/>
    </row>
    <row r="284" spans="1:10" ht="18">
      <c r="A284" s="107"/>
      <c r="B284" s="30"/>
      <c r="C284" s="28"/>
      <c r="D284" s="28"/>
      <c r="E284" s="421"/>
      <c r="F284" s="421"/>
      <c r="G284" s="421"/>
      <c r="H284" s="108"/>
      <c r="I284" s="108"/>
      <c r="J284" s="60"/>
    </row>
    <row r="285" spans="1:10" ht="18">
      <c r="A285" s="107"/>
      <c r="B285" s="30"/>
      <c r="C285" s="28"/>
      <c r="D285" s="28"/>
      <c r="E285" s="421"/>
      <c r="F285" s="421"/>
      <c r="G285" s="421"/>
      <c r="H285" s="108"/>
      <c r="I285" s="108"/>
      <c r="J285" s="60"/>
    </row>
    <row r="286" spans="1:10" ht="18">
      <c r="A286" s="107"/>
      <c r="B286" s="30"/>
      <c r="C286" s="28"/>
      <c r="D286" s="28"/>
      <c r="E286" s="421"/>
      <c r="F286" s="421"/>
      <c r="G286" s="421"/>
      <c r="H286" s="108"/>
      <c r="I286" s="108"/>
      <c r="J286" s="60"/>
    </row>
    <row r="287" spans="3:4" ht="18">
      <c r="C287" s="109"/>
      <c r="D287" s="109"/>
    </row>
    <row r="288" spans="3:4" ht="18">
      <c r="C288" s="109"/>
      <c r="D288" s="109"/>
    </row>
    <row r="289" spans="3:4" ht="18">
      <c r="C289" s="109"/>
      <c r="D289" s="109"/>
    </row>
    <row r="290" spans="3:4" ht="18">
      <c r="C290" s="109"/>
      <c r="D290" s="109"/>
    </row>
    <row r="291" spans="3:4" ht="18">
      <c r="C291" s="109"/>
      <c r="D291" s="109"/>
    </row>
  </sheetData>
  <sheetProtection/>
  <mergeCells count="118">
    <mergeCell ref="H268:H275"/>
    <mergeCell ref="J268:J275"/>
    <mergeCell ref="H205:H212"/>
    <mergeCell ref="J205:J212"/>
    <mergeCell ref="L205:L212"/>
    <mergeCell ref="H259:H266"/>
    <mergeCell ref="J259:J266"/>
    <mergeCell ref="L259:L266"/>
    <mergeCell ref="M259:M266"/>
    <mergeCell ref="H115:H122"/>
    <mergeCell ref="J115:J122"/>
    <mergeCell ref="M205:M212"/>
    <mergeCell ref="H187:H194"/>
    <mergeCell ref="J187:J194"/>
    <mergeCell ref="L187:L194"/>
    <mergeCell ref="L115:L122"/>
    <mergeCell ref="M115:M122"/>
    <mergeCell ref="L268:L275"/>
    <mergeCell ref="M268:M275"/>
    <mergeCell ref="J223:J230"/>
    <mergeCell ref="L223:L230"/>
    <mergeCell ref="M223:M230"/>
    <mergeCell ref="M169:M176"/>
    <mergeCell ref="J160:J167"/>
    <mergeCell ref="M160:M167"/>
    <mergeCell ref="M250:M257"/>
    <mergeCell ref="M124:M131"/>
    <mergeCell ref="H241:H248"/>
    <mergeCell ref="J241:J248"/>
    <mergeCell ref="M241:M248"/>
    <mergeCell ref="J169:J176"/>
    <mergeCell ref="L169:L176"/>
    <mergeCell ref="H214:H221"/>
    <mergeCell ref="J214:J221"/>
    <mergeCell ref="L214:L221"/>
    <mergeCell ref="H124:H131"/>
    <mergeCell ref="J124:J131"/>
    <mergeCell ref="L124:L131"/>
    <mergeCell ref="H250:H257"/>
    <mergeCell ref="J250:J257"/>
    <mergeCell ref="L250:L257"/>
    <mergeCell ref="L133:L140"/>
    <mergeCell ref="M133:M140"/>
    <mergeCell ref="H25:H32"/>
    <mergeCell ref="M52:M59"/>
    <mergeCell ref="E286:G286"/>
    <mergeCell ref="E284:G284"/>
    <mergeCell ref="H151:H158"/>
    <mergeCell ref="J151:J158"/>
    <mergeCell ref="L151:L158"/>
    <mergeCell ref="M151:M158"/>
    <mergeCell ref="H79:H86"/>
    <mergeCell ref="J79:J86"/>
    <mergeCell ref="L79:L86"/>
    <mergeCell ref="M79:M86"/>
    <mergeCell ref="L195:L202"/>
    <mergeCell ref="H61:H68"/>
    <mergeCell ref="H88:H95"/>
    <mergeCell ref="J88:J95"/>
    <mergeCell ref="L88:L95"/>
    <mergeCell ref="M88:M95"/>
    <mergeCell ref="E285:G285"/>
    <mergeCell ref="J7:J14"/>
    <mergeCell ref="L7:L14"/>
    <mergeCell ref="M7:M14"/>
    <mergeCell ref="J97:J104"/>
    <mergeCell ref="H52:H59"/>
    <mergeCell ref="J52:J59"/>
    <mergeCell ref="L52:L59"/>
    <mergeCell ref="J25:J32"/>
    <mergeCell ref="L25:L32"/>
    <mergeCell ref="H70:H77"/>
    <mergeCell ref="J70:J77"/>
    <mergeCell ref="L70:L77"/>
    <mergeCell ref="M70:M77"/>
    <mergeCell ref="H7:H14"/>
    <mergeCell ref="L178:L185"/>
    <mergeCell ref="M178:M185"/>
    <mergeCell ref="H43:H50"/>
    <mergeCell ref="J43:J50"/>
    <mergeCell ref="H106:H113"/>
    <mergeCell ref="L106:L113"/>
    <mergeCell ref="M106:M113"/>
    <mergeCell ref="H178:H185"/>
    <mergeCell ref="J178:J185"/>
    <mergeCell ref="H97:H104"/>
    <mergeCell ref="M97:M104"/>
    <mergeCell ref="L97:L104"/>
    <mergeCell ref="J106:J113"/>
    <mergeCell ref="H133:H140"/>
    <mergeCell ref="J133:J140"/>
    <mergeCell ref="J61:J68"/>
    <mergeCell ref="M61:M68"/>
    <mergeCell ref="A1:M1"/>
    <mergeCell ref="A3:M3"/>
    <mergeCell ref="A2:M2"/>
    <mergeCell ref="A4:M4"/>
    <mergeCell ref="L43:L50"/>
    <mergeCell ref="M43:M50"/>
    <mergeCell ref="M25:M32"/>
    <mergeCell ref="H34:H41"/>
    <mergeCell ref="J34:J41"/>
    <mergeCell ref="L34:L41"/>
    <mergeCell ref="M34:M41"/>
    <mergeCell ref="H16:H23"/>
    <mergeCell ref="J16:J23"/>
    <mergeCell ref="L16:L23"/>
    <mergeCell ref="M16:M23"/>
    <mergeCell ref="H142:H149"/>
    <mergeCell ref="J142:J149"/>
    <mergeCell ref="L142:L149"/>
    <mergeCell ref="M142:M149"/>
    <mergeCell ref="J195:J203"/>
    <mergeCell ref="J232:J239"/>
    <mergeCell ref="M232:M239"/>
    <mergeCell ref="M195:M203"/>
    <mergeCell ref="M214:M221"/>
    <mergeCell ref="M187:M194"/>
  </mergeCells>
  <conditionalFormatting sqref="G277">
    <cfRule type="top10" priority="188" dxfId="0" rank="1" percent="1"/>
  </conditionalFormatting>
  <printOptions horizontalCentered="1"/>
  <pageMargins left="0.3937007874015748" right="0" top="0.1968503937007874" bottom="0.1968503937007874" header="0" footer="0"/>
  <pageSetup fitToHeight="7" fitToWidth="1" horizontalDpi="600" verticalDpi="600" orientation="portrait" paperSize="9" scale="75" r:id="rId1"/>
  <headerFooter alignWithMargins="0">
    <oddFooter>&amp;R&amp;P</oddFooter>
  </headerFooter>
  <rowBreaks count="2" manualBreakCount="2">
    <brk id="21" max="12" man="1"/>
    <brk id="6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view="pageBreakPreview" zoomScale="90" zoomScaleSheetLayoutView="90" zoomScalePageLayoutView="0" workbookViewId="0" topLeftCell="A1">
      <pane ySplit="5" topLeftCell="A186" activePane="bottomLeft" state="frozen"/>
      <selection pane="topLeft" activeCell="A1" sqref="A1"/>
      <selection pane="bottomLeft" activeCell="C192" sqref="C192"/>
    </sheetView>
  </sheetViews>
  <sheetFormatPr defaultColWidth="9.140625" defaultRowHeight="12.75"/>
  <cols>
    <col min="1" max="1" width="8.140625" style="30" customWidth="1"/>
    <col min="2" max="2" width="4.57421875" style="30" hidden="1" customWidth="1"/>
    <col min="3" max="3" width="36.421875" style="107" bestFit="1" customWidth="1"/>
    <col min="4" max="4" width="47.00390625" style="30" customWidth="1"/>
    <col min="5" max="6" width="17.7109375" style="114" customWidth="1"/>
    <col min="7" max="7" width="11.7109375" style="30" customWidth="1"/>
    <col min="8" max="8" width="9.140625" style="30" customWidth="1"/>
    <col min="9" max="16384" width="9.140625" style="32" customWidth="1"/>
  </cols>
  <sheetData>
    <row r="1" spans="1:8" ht="47.25" customHeight="1">
      <c r="A1" s="411" t="s">
        <v>25</v>
      </c>
      <c r="B1" s="411"/>
      <c r="C1" s="411"/>
      <c r="D1" s="411"/>
      <c r="E1" s="411"/>
      <c r="F1" s="285"/>
      <c r="G1" s="112"/>
      <c r="H1" s="112"/>
    </row>
    <row r="2" spans="1:7" ht="15.75">
      <c r="A2" s="426" t="s">
        <v>372</v>
      </c>
      <c r="B2" s="426"/>
      <c r="C2" s="426"/>
      <c r="D2" s="426"/>
      <c r="E2" s="426"/>
      <c r="F2" s="426"/>
      <c r="G2" s="426"/>
    </row>
    <row r="3" spans="1:7" ht="15.75">
      <c r="A3" s="413" t="s">
        <v>150</v>
      </c>
      <c r="B3" s="413"/>
      <c r="C3" s="413"/>
      <c r="D3" s="413"/>
      <c r="E3" s="413"/>
      <c r="F3" s="413"/>
      <c r="G3" s="413"/>
    </row>
    <row r="4" spans="1:7" ht="35.25" customHeight="1" thickBot="1">
      <c r="A4" s="427" t="s">
        <v>146</v>
      </c>
      <c r="B4" s="427"/>
      <c r="C4" s="427"/>
      <c r="D4" s="427"/>
      <c r="E4" s="427"/>
      <c r="F4" s="427"/>
      <c r="G4" s="427"/>
    </row>
    <row r="5" spans="1:7" ht="45" customHeight="1" thickBot="1">
      <c r="A5" s="159" t="s">
        <v>24</v>
      </c>
      <c r="B5" s="160"/>
      <c r="C5" s="161" t="s">
        <v>1</v>
      </c>
      <c r="D5" s="160" t="s">
        <v>46</v>
      </c>
      <c r="E5" s="162" t="s">
        <v>48</v>
      </c>
      <c r="F5" s="374" t="s">
        <v>375</v>
      </c>
      <c r="G5" s="163" t="s">
        <v>2</v>
      </c>
    </row>
    <row r="6" spans="1:7" ht="18">
      <c r="A6" s="381">
        <v>1</v>
      </c>
      <c r="B6" s="144"/>
      <c r="C6" s="180" t="s">
        <v>252</v>
      </c>
      <c r="D6" s="180" t="s">
        <v>96</v>
      </c>
      <c r="E6" s="292">
        <v>40</v>
      </c>
      <c r="F6" s="284">
        <v>0.0020717592592592593</v>
      </c>
      <c r="G6" s="128">
        <v>1</v>
      </c>
    </row>
    <row r="7" spans="1:7" ht="18">
      <c r="A7" s="380">
        <v>2</v>
      </c>
      <c r="B7" s="145"/>
      <c r="C7" s="382" t="s">
        <v>133</v>
      </c>
      <c r="D7" s="379" t="s">
        <v>132</v>
      </c>
      <c r="E7" s="286">
        <v>38</v>
      </c>
      <c r="F7" s="278">
        <v>0.0020717592592592593</v>
      </c>
      <c r="G7" s="380">
        <v>2</v>
      </c>
    </row>
    <row r="8" spans="1:7" ht="18">
      <c r="A8" s="380">
        <v>3</v>
      </c>
      <c r="B8" s="145"/>
      <c r="C8" s="379" t="s">
        <v>256</v>
      </c>
      <c r="D8" s="379" t="s">
        <v>97</v>
      </c>
      <c r="E8" s="286">
        <v>33</v>
      </c>
      <c r="F8" s="278">
        <v>0.0020833333333333333</v>
      </c>
      <c r="G8" s="380">
        <v>3</v>
      </c>
    </row>
    <row r="9" spans="1:7" ht="18">
      <c r="A9" s="85">
        <v>4</v>
      </c>
      <c r="B9" s="44"/>
      <c r="C9" s="125" t="s">
        <v>119</v>
      </c>
      <c r="D9" s="119" t="s">
        <v>92</v>
      </c>
      <c r="E9" s="286">
        <v>32</v>
      </c>
      <c r="F9" s="278">
        <v>0.001365740740740741</v>
      </c>
      <c r="G9" s="85">
        <v>4</v>
      </c>
    </row>
    <row r="10" spans="1:7" ht="18">
      <c r="A10" s="85">
        <v>5</v>
      </c>
      <c r="B10" s="44"/>
      <c r="C10" s="123" t="s">
        <v>251</v>
      </c>
      <c r="D10" s="119" t="s">
        <v>96</v>
      </c>
      <c r="E10" s="286">
        <v>31</v>
      </c>
      <c r="F10" s="278">
        <v>0.0014814814814814814</v>
      </c>
      <c r="G10" s="85">
        <v>5</v>
      </c>
    </row>
    <row r="11" spans="1:7" ht="18">
      <c r="A11" s="85">
        <v>6</v>
      </c>
      <c r="B11" s="44"/>
      <c r="C11" s="127" t="s">
        <v>218</v>
      </c>
      <c r="D11" s="119" t="s">
        <v>91</v>
      </c>
      <c r="E11" s="286">
        <v>30</v>
      </c>
      <c r="F11" s="278">
        <v>0.002025462962962963</v>
      </c>
      <c r="G11" s="85">
        <v>6</v>
      </c>
    </row>
    <row r="12" spans="1:7" ht="18">
      <c r="A12" s="85">
        <v>7</v>
      </c>
      <c r="B12" s="346"/>
      <c r="C12" s="376" t="s">
        <v>196</v>
      </c>
      <c r="D12" s="158" t="s">
        <v>90</v>
      </c>
      <c r="E12" s="292">
        <v>29</v>
      </c>
      <c r="F12" s="284">
        <v>0.0016550925925925926</v>
      </c>
      <c r="G12" s="85">
        <v>7</v>
      </c>
    </row>
    <row r="13" spans="1:13" s="30" customFormat="1" ht="18">
      <c r="A13" s="85">
        <v>8</v>
      </c>
      <c r="B13" s="44"/>
      <c r="C13" s="127" t="s">
        <v>279</v>
      </c>
      <c r="D13" s="119" t="s">
        <v>98</v>
      </c>
      <c r="E13" s="286">
        <v>29</v>
      </c>
      <c r="F13" s="278">
        <v>0.0020833333333333333</v>
      </c>
      <c r="G13" s="85">
        <v>8</v>
      </c>
      <c r="I13" s="32"/>
      <c r="J13" s="32"/>
      <c r="K13" s="32"/>
      <c r="L13" s="32"/>
      <c r="M13" s="32"/>
    </row>
    <row r="14" spans="1:13" s="30" customFormat="1" ht="18">
      <c r="A14" s="85">
        <v>9</v>
      </c>
      <c r="B14" s="44"/>
      <c r="C14" s="166" t="s">
        <v>107</v>
      </c>
      <c r="D14" s="119" t="s">
        <v>99</v>
      </c>
      <c r="E14" s="286">
        <v>28</v>
      </c>
      <c r="F14" s="278">
        <v>0.001400462962962963</v>
      </c>
      <c r="G14" s="85">
        <v>9</v>
      </c>
      <c r="I14" s="32"/>
      <c r="J14" s="32"/>
      <c r="K14" s="32"/>
      <c r="L14" s="32"/>
      <c r="M14" s="32"/>
    </row>
    <row r="15" spans="1:13" s="30" customFormat="1" ht="18">
      <c r="A15" s="85">
        <v>10</v>
      </c>
      <c r="B15" s="44"/>
      <c r="C15" s="170" t="s">
        <v>191</v>
      </c>
      <c r="D15" s="119" t="s">
        <v>110</v>
      </c>
      <c r="E15" s="286">
        <v>27</v>
      </c>
      <c r="F15" s="278">
        <v>0.0012152777777777778</v>
      </c>
      <c r="G15" s="85">
        <v>10</v>
      </c>
      <c r="I15" s="32"/>
      <c r="J15" s="32"/>
      <c r="K15" s="32"/>
      <c r="L15" s="32"/>
      <c r="M15" s="32"/>
    </row>
    <row r="16" spans="1:13" s="30" customFormat="1" ht="18">
      <c r="A16" s="85">
        <v>11</v>
      </c>
      <c r="B16" s="144"/>
      <c r="C16" s="123" t="s">
        <v>255</v>
      </c>
      <c r="D16" s="123" t="s">
        <v>97</v>
      </c>
      <c r="E16" s="286">
        <v>26</v>
      </c>
      <c r="F16" s="278">
        <v>0.0012731481481481483</v>
      </c>
      <c r="G16" s="85">
        <v>11</v>
      </c>
      <c r="I16" s="32"/>
      <c r="J16" s="32"/>
      <c r="K16" s="32"/>
      <c r="L16" s="32"/>
      <c r="M16" s="32"/>
    </row>
    <row r="17" spans="1:13" s="30" customFormat="1" ht="18">
      <c r="A17" s="85">
        <v>12</v>
      </c>
      <c r="B17" s="44"/>
      <c r="C17" s="171" t="s">
        <v>273</v>
      </c>
      <c r="D17" s="119" t="s">
        <v>101</v>
      </c>
      <c r="E17" s="286">
        <v>26</v>
      </c>
      <c r="F17" s="278">
        <v>0.001423611111111111</v>
      </c>
      <c r="G17" s="85">
        <v>12</v>
      </c>
      <c r="I17" s="32"/>
      <c r="J17" s="32"/>
      <c r="K17" s="32"/>
      <c r="L17" s="32"/>
      <c r="M17" s="32"/>
    </row>
    <row r="18" spans="1:13" s="30" customFormat="1" ht="18">
      <c r="A18" s="85">
        <v>13</v>
      </c>
      <c r="B18" s="44"/>
      <c r="C18" s="166" t="s">
        <v>186</v>
      </c>
      <c r="D18" s="119" t="s">
        <v>108</v>
      </c>
      <c r="E18" s="286">
        <v>25</v>
      </c>
      <c r="F18" s="278">
        <v>0.0008564814814814815</v>
      </c>
      <c r="G18" s="380">
        <v>13</v>
      </c>
      <c r="I18" s="32"/>
      <c r="J18" s="32"/>
      <c r="K18" s="32"/>
      <c r="L18" s="32"/>
      <c r="M18" s="32"/>
    </row>
    <row r="19" spans="1:13" s="30" customFormat="1" ht="18">
      <c r="A19" s="85">
        <v>14</v>
      </c>
      <c r="B19" s="44"/>
      <c r="C19" s="123" t="s">
        <v>260</v>
      </c>
      <c r="D19" s="123" t="s">
        <v>97</v>
      </c>
      <c r="E19" s="286">
        <v>24</v>
      </c>
      <c r="F19" s="278">
        <v>0.0012037037037037038</v>
      </c>
      <c r="G19" s="85" t="s">
        <v>379</v>
      </c>
      <c r="I19" s="32"/>
      <c r="J19" s="32"/>
      <c r="K19" s="32"/>
      <c r="L19" s="32"/>
      <c r="M19" s="32"/>
    </row>
    <row r="20" spans="1:13" s="30" customFormat="1" ht="18">
      <c r="A20" s="85">
        <v>15</v>
      </c>
      <c r="B20" s="44"/>
      <c r="C20" s="171" t="s">
        <v>325</v>
      </c>
      <c r="D20" s="119" t="s">
        <v>99</v>
      </c>
      <c r="E20" s="286">
        <v>24</v>
      </c>
      <c r="F20" s="278">
        <v>0.0012037037037037038</v>
      </c>
      <c r="G20" s="85" t="s">
        <v>379</v>
      </c>
      <c r="I20" s="32"/>
      <c r="J20" s="32"/>
      <c r="K20" s="32"/>
      <c r="L20" s="32"/>
      <c r="M20" s="32"/>
    </row>
    <row r="21" spans="1:13" s="30" customFormat="1" ht="18">
      <c r="A21" s="85">
        <v>16</v>
      </c>
      <c r="B21" s="44"/>
      <c r="C21" s="230" t="s">
        <v>217</v>
      </c>
      <c r="D21" s="119" t="s">
        <v>91</v>
      </c>
      <c r="E21" s="291">
        <v>24</v>
      </c>
      <c r="F21" s="283">
        <v>0.0012152777777777778</v>
      </c>
      <c r="G21" s="85">
        <v>16</v>
      </c>
      <c r="I21" s="32"/>
      <c r="J21" s="32"/>
      <c r="K21" s="32"/>
      <c r="L21" s="32"/>
      <c r="M21" s="32"/>
    </row>
    <row r="22" spans="1:13" s="30" customFormat="1" ht="18">
      <c r="A22" s="85">
        <v>17</v>
      </c>
      <c r="B22" s="44"/>
      <c r="C22" s="123" t="s">
        <v>262</v>
      </c>
      <c r="D22" s="123" t="s">
        <v>97</v>
      </c>
      <c r="E22" s="286">
        <v>24</v>
      </c>
      <c r="F22" s="278">
        <v>0.001261574074074074</v>
      </c>
      <c r="G22" s="85">
        <v>17</v>
      </c>
      <c r="I22" s="32"/>
      <c r="J22" s="32"/>
      <c r="K22" s="32"/>
      <c r="L22" s="32"/>
      <c r="M22" s="32"/>
    </row>
    <row r="23" spans="1:13" s="30" customFormat="1" ht="18">
      <c r="A23" s="85">
        <v>18</v>
      </c>
      <c r="B23" s="44"/>
      <c r="C23" s="127" t="s">
        <v>220</v>
      </c>
      <c r="D23" s="119" t="s">
        <v>91</v>
      </c>
      <c r="E23" s="286">
        <v>24</v>
      </c>
      <c r="F23" s="278">
        <v>0.0012731481481481483</v>
      </c>
      <c r="G23" s="85">
        <v>18</v>
      </c>
      <c r="I23" s="32"/>
      <c r="J23" s="32"/>
      <c r="K23" s="32"/>
      <c r="L23" s="32"/>
      <c r="M23" s="32"/>
    </row>
    <row r="24" spans="1:13" s="30" customFormat="1" ht="18">
      <c r="A24" s="85">
        <v>19</v>
      </c>
      <c r="B24" s="44"/>
      <c r="C24" s="127" t="s">
        <v>193</v>
      </c>
      <c r="D24" s="119" t="s">
        <v>90</v>
      </c>
      <c r="E24" s="286">
        <v>23</v>
      </c>
      <c r="F24" s="278">
        <v>0.0008680555555555555</v>
      </c>
      <c r="G24" s="85">
        <v>19</v>
      </c>
      <c r="I24" s="32"/>
      <c r="J24" s="32"/>
      <c r="K24" s="32"/>
      <c r="L24" s="32"/>
      <c r="M24" s="32"/>
    </row>
    <row r="25" spans="1:13" s="30" customFormat="1" ht="18">
      <c r="A25" s="85">
        <v>20</v>
      </c>
      <c r="B25" s="44"/>
      <c r="C25" s="123" t="s">
        <v>253</v>
      </c>
      <c r="D25" s="119" t="s">
        <v>96</v>
      </c>
      <c r="E25" s="286">
        <v>23</v>
      </c>
      <c r="F25" s="278">
        <v>0.0010648148148148147</v>
      </c>
      <c r="G25" s="85">
        <v>20</v>
      </c>
      <c r="I25" s="32"/>
      <c r="J25" s="32"/>
      <c r="K25" s="32"/>
      <c r="L25" s="32"/>
      <c r="M25" s="32"/>
    </row>
    <row r="26" spans="1:13" s="30" customFormat="1" ht="18">
      <c r="A26" s="85">
        <v>21</v>
      </c>
      <c r="B26" s="44"/>
      <c r="C26" s="127" t="s">
        <v>221</v>
      </c>
      <c r="D26" s="119" t="s">
        <v>91</v>
      </c>
      <c r="E26" s="286">
        <v>23</v>
      </c>
      <c r="F26" s="278">
        <v>0.0010879629629629629</v>
      </c>
      <c r="G26" s="85">
        <v>21</v>
      </c>
      <c r="I26" s="32"/>
      <c r="J26" s="32"/>
      <c r="K26" s="32"/>
      <c r="L26" s="32"/>
      <c r="M26" s="32"/>
    </row>
    <row r="27" spans="1:13" s="30" customFormat="1" ht="18">
      <c r="A27" s="85">
        <v>22</v>
      </c>
      <c r="B27" s="44"/>
      <c r="C27" s="166" t="s">
        <v>123</v>
      </c>
      <c r="D27" s="119" t="s">
        <v>101</v>
      </c>
      <c r="E27" s="286">
        <v>23</v>
      </c>
      <c r="F27" s="278">
        <v>0.001099537037037037</v>
      </c>
      <c r="G27" s="85">
        <v>22</v>
      </c>
      <c r="I27" s="32"/>
      <c r="J27" s="32"/>
      <c r="K27" s="32"/>
      <c r="L27" s="32"/>
      <c r="M27" s="32"/>
    </row>
    <row r="28" spans="1:13" s="30" customFormat="1" ht="18">
      <c r="A28" s="85">
        <v>23</v>
      </c>
      <c r="B28" s="44"/>
      <c r="C28" s="375" t="s">
        <v>355</v>
      </c>
      <c r="D28" s="119" t="s">
        <v>96</v>
      </c>
      <c r="E28" s="286">
        <v>22</v>
      </c>
      <c r="F28" s="278">
        <v>0.0008680555555555555</v>
      </c>
      <c r="G28" s="85">
        <v>23</v>
      </c>
      <c r="I28" s="32"/>
      <c r="J28" s="32"/>
      <c r="K28" s="32"/>
      <c r="L28" s="32"/>
      <c r="M28" s="32"/>
    </row>
    <row r="29" spans="1:13" s="30" customFormat="1" ht="18.75" thickBot="1">
      <c r="A29" s="85">
        <v>24</v>
      </c>
      <c r="B29" s="44"/>
      <c r="C29" s="251" t="s">
        <v>107</v>
      </c>
      <c r="D29" s="119" t="s">
        <v>104</v>
      </c>
      <c r="E29" s="287">
        <v>22</v>
      </c>
      <c r="F29" s="279">
        <v>0.0009490740740740741</v>
      </c>
      <c r="G29" s="85">
        <v>24</v>
      </c>
      <c r="I29" s="32"/>
      <c r="J29" s="32"/>
      <c r="K29" s="32"/>
      <c r="L29" s="32"/>
      <c r="M29" s="32"/>
    </row>
    <row r="30" spans="1:13" s="30" customFormat="1" ht="18">
      <c r="A30" s="85">
        <v>25</v>
      </c>
      <c r="B30" s="44"/>
      <c r="C30" s="170" t="s">
        <v>216</v>
      </c>
      <c r="D30" s="119" t="s">
        <v>91</v>
      </c>
      <c r="E30" s="286">
        <v>22</v>
      </c>
      <c r="F30" s="278">
        <v>0.0010300925925925926</v>
      </c>
      <c r="G30" s="85">
        <v>25</v>
      </c>
      <c r="I30" s="32"/>
      <c r="J30" s="32"/>
      <c r="K30" s="32"/>
      <c r="L30" s="32"/>
      <c r="M30" s="32"/>
    </row>
    <row r="31" spans="1:13" s="30" customFormat="1" ht="18">
      <c r="A31" s="85">
        <v>26</v>
      </c>
      <c r="B31" s="44"/>
      <c r="C31" s="166" t="s">
        <v>320</v>
      </c>
      <c r="D31" s="119" t="s">
        <v>99</v>
      </c>
      <c r="E31" s="286">
        <v>22</v>
      </c>
      <c r="F31" s="278">
        <v>0.0013425925925925925</v>
      </c>
      <c r="G31" s="85">
        <v>26</v>
      </c>
      <c r="I31" s="32"/>
      <c r="J31" s="32"/>
      <c r="K31" s="32"/>
      <c r="L31" s="32"/>
      <c r="M31" s="32"/>
    </row>
    <row r="32" spans="1:13" s="30" customFormat="1" ht="18">
      <c r="A32" s="85">
        <v>27</v>
      </c>
      <c r="B32" s="44"/>
      <c r="C32" s="127" t="s">
        <v>283</v>
      </c>
      <c r="D32" s="119" t="s">
        <v>98</v>
      </c>
      <c r="E32" s="286">
        <v>22</v>
      </c>
      <c r="F32" s="278">
        <v>0.0013773148148148147</v>
      </c>
      <c r="G32" s="85">
        <v>27</v>
      </c>
      <c r="I32" s="32"/>
      <c r="J32" s="32"/>
      <c r="K32" s="32"/>
      <c r="L32" s="32"/>
      <c r="M32" s="32"/>
    </row>
    <row r="33" spans="1:13" s="30" customFormat="1" ht="18">
      <c r="A33" s="85">
        <v>28</v>
      </c>
      <c r="B33" s="44"/>
      <c r="C33" s="125" t="s">
        <v>127</v>
      </c>
      <c r="D33" s="119" t="s">
        <v>104</v>
      </c>
      <c r="E33" s="286">
        <v>21</v>
      </c>
      <c r="F33" s="278">
        <v>0.0006944444444444445</v>
      </c>
      <c r="G33" s="85">
        <v>28</v>
      </c>
      <c r="I33" s="32"/>
      <c r="J33" s="32"/>
      <c r="K33" s="32"/>
      <c r="L33" s="32"/>
      <c r="M33" s="32"/>
    </row>
    <row r="34" spans="1:13" s="30" customFormat="1" ht="18">
      <c r="A34" s="85">
        <v>29</v>
      </c>
      <c r="B34" s="44"/>
      <c r="C34" s="166" t="s">
        <v>299</v>
      </c>
      <c r="D34" s="119" t="s">
        <v>100</v>
      </c>
      <c r="E34" s="286">
        <v>21</v>
      </c>
      <c r="F34" s="278">
        <v>0.0008564814814814815</v>
      </c>
      <c r="G34" s="85">
        <v>29</v>
      </c>
      <c r="I34" s="32"/>
      <c r="J34" s="32"/>
      <c r="K34" s="32"/>
      <c r="L34" s="32"/>
      <c r="M34" s="32"/>
    </row>
    <row r="35" spans="1:13" s="30" customFormat="1" ht="18">
      <c r="A35" s="85">
        <v>30</v>
      </c>
      <c r="B35" s="44"/>
      <c r="C35" s="170" t="s">
        <v>276</v>
      </c>
      <c r="D35" s="119" t="s">
        <v>98</v>
      </c>
      <c r="E35" s="286">
        <v>21</v>
      </c>
      <c r="F35" s="278">
        <v>0.0009375000000000001</v>
      </c>
      <c r="G35" s="85">
        <v>30</v>
      </c>
      <c r="I35" s="32"/>
      <c r="J35" s="32"/>
      <c r="K35" s="32"/>
      <c r="L35" s="32"/>
      <c r="M35" s="32"/>
    </row>
    <row r="36" spans="1:13" s="30" customFormat="1" ht="18">
      <c r="A36" s="85">
        <v>31</v>
      </c>
      <c r="B36" s="44"/>
      <c r="C36" s="230" t="s">
        <v>278</v>
      </c>
      <c r="D36" s="119" t="s">
        <v>98</v>
      </c>
      <c r="E36" s="291">
        <v>21</v>
      </c>
      <c r="F36" s="283">
        <v>0.0010416666666666667</v>
      </c>
      <c r="G36" s="85">
        <v>31</v>
      </c>
      <c r="I36" s="32"/>
      <c r="J36" s="32"/>
      <c r="K36" s="32"/>
      <c r="L36" s="32"/>
      <c r="M36" s="32"/>
    </row>
    <row r="37" spans="1:13" s="30" customFormat="1" ht="18">
      <c r="A37" s="85">
        <v>32</v>
      </c>
      <c r="B37" s="44"/>
      <c r="C37" s="127" t="s">
        <v>281</v>
      </c>
      <c r="D37" s="119" t="s">
        <v>98</v>
      </c>
      <c r="E37" s="286">
        <v>21</v>
      </c>
      <c r="F37" s="278">
        <v>0.0010532407407407407</v>
      </c>
      <c r="G37" s="85">
        <v>32</v>
      </c>
      <c r="I37" s="32"/>
      <c r="J37" s="32"/>
      <c r="K37" s="32"/>
      <c r="L37" s="32"/>
      <c r="M37" s="32"/>
    </row>
    <row r="38" spans="1:13" s="30" customFormat="1" ht="18">
      <c r="A38" s="85">
        <v>33</v>
      </c>
      <c r="B38" s="145"/>
      <c r="C38" s="123" t="s">
        <v>257</v>
      </c>
      <c r="D38" s="123" t="s">
        <v>97</v>
      </c>
      <c r="E38" s="286">
        <v>21</v>
      </c>
      <c r="F38" s="278">
        <v>0.0016087962962962963</v>
      </c>
      <c r="G38" s="85">
        <v>33</v>
      </c>
      <c r="I38" s="32"/>
      <c r="J38" s="32"/>
      <c r="K38" s="32"/>
      <c r="L38" s="32"/>
      <c r="M38" s="32"/>
    </row>
    <row r="39" spans="1:13" s="30" customFormat="1" ht="18">
      <c r="A39" s="85">
        <v>34</v>
      </c>
      <c r="B39" s="44"/>
      <c r="C39" s="125" t="s">
        <v>131</v>
      </c>
      <c r="D39" s="119" t="s">
        <v>102</v>
      </c>
      <c r="E39" s="286">
        <v>20</v>
      </c>
      <c r="F39" s="278">
        <v>0.0009143518518518518</v>
      </c>
      <c r="G39" s="85">
        <v>34</v>
      </c>
      <c r="I39" s="32"/>
      <c r="J39" s="32"/>
      <c r="K39" s="32"/>
      <c r="L39" s="32"/>
      <c r="M39" s="32"/>
    </row>
    <row r="40" spans="1:13" s="30" customFormat="1" ht="18">
      <c r="A40" s="85">
        <v>35</v>
      </c>
      <c r="B40" s="44"/>
      <c r="C40" s="123" t="s">
        <v>240</v>
      </c>
      <c r="D40" s="119" t="s">
        <v>109</v>
      </c>
      <c r="E40" s="286">
        <v>20</v>
      </c>
      <c r="F40" s="278">
        <v>0.0009259259259259259</v>
      </c>
      <c r="G40" s="85" t="s">
        <v>380</v>
      </c>
      <c r="I40" s="32"/>
      <c r="J40" s="32"/>
      <c r="K40" s="32"/>
      <c r="L40" s="32"/>
      <c r="M40" s="32"/>
    </row>
    <row r="41" spans="1:13" s="30" customFormat="1" ht="18">
      <c r="A41" s="85">
        <v>36</v>
      </c>
      <c r="B41" s="44"/>
      <c r="C41" s="166" t="s">
        <v>168</v>
      </c>
      <c r="D41" s="119" t="s">
        <v>93</v>
      </c>
      <c r="E41" s="286">
        <v>20</v>
      </c>
      <c r="F41" s="278">
        <v>0.0009259259259259259</v>
      </c>
      <c r="G41" s="85" t="s">
        <v>380</v>
      </c>
      <c r="I41" s="32"/>
      <c r="J41" s="32"/>
      <c r="K41" s="32"/>
      <c r="L41" s="32"/>
      <c r="M41" s="32"/>
    </row>
    <row r="42" spans="1:13" s="30" customFormat="1" ht="18">
      <c r="A42" s="85">
        <v>37</v>
      </c>
      <c r="B42" s="44"/>
      <c r="C42" s="171" t="s">
        <v>326</v>
      </c>
      <c r="D42" s="119" t="s">
        <v>95</v>
      </c>
      <c r="E42" s="286">
        <v>20</v>
      </c>
      <c r="F42" s="278">
        <v>0.0011111111111111111</v>
      </c>
      <c r="G42" s="85">
        <v>37</v>
      </c>
      <c r="I42" s="32"/>
      <c r="J42" s="32"/>
      <c r="K42" s="32"/>
      <c r="L42" s="32"/>
      <c r="M42" s="32"/>
    </row>
    <row r="43" spans="1:13" s="30" customFormat="1" ht="18">
      <c r="A43" s="85">
        <v>38</v>
      </c>
      <c r="B43" s="44"/>
      <c r="C43" s="123" t="s">
        <v>261</v>
      </c>
      <c r="D43" s="123" t="s">
        <v>97</v>
      </c>
      <c r="E43" s="286">
        <v>20</v>
      </c>
      <c r="F43" s="278">
        <v>0.001261574074074074</v>
      </c>
      <c r="G43" s="85">
        <v>38</v>
      </c>
      <c r="I43" s="32"/>
      <c r="J43" s="32"/>
      <c r="K43" s="32"/>
      <c r="L43" s="32"/>
      <c r="M43" s="32"/>
    </row>
    <row r="44" spans="1:13" s="30" customFormat="1" ht="18.75" thickBot="1">
      <c r="A44" s="85">
        <v>39</v>
      </c>
      <c r="B44" s="44"/>
      <c r="C44" s="251" t="s">
        <v>351</v>
      </c>
      <c r="D44" s="119" t="s">
        <v>102</v>
      </c>
      <c r="E44" s="287">
        <v>19</v>
      </c>
      <c r="F44" s="279">
        <v>0.0006944444444444445</v>
      </c>
      <c r="G44" s="85">
        <v>39</v>
      </c>
      <c r="I44" s="32"/>
      <c r="J44" s="32"/>
      <c r="K44" s="32"/>
      <c r="L44" s="32"/>
      <c r="M44" s="32"/>
    </row>
    <row r="45" spans="1:13" s="30" customFormat="1" ht="18">
      <c r="A45" s="85">
        <v>40</v>
      </c>
      <c r="B45" s="44"/>
      <c r="C45" s="125" t="s">
        <v>223</v>
      </c>
      <c r="D45" s="119" t="s">
        <v>104</v>
      </c>
      <c r="E45" s="286">
        <v>19</v>
      </c>
      <c r="F45" s="278">
        <v>0.0008101851851851852</v>
      </c>
      <c r="G45" s="85">
        <v>40</v>
      </c>
      <c r="I45" s="32"/>
      <c r="J45" s="32"/>
      <c r="K45" s="32"/>
      <c r="L45" s="32"/>
      <c r="M45" s="32"/>
    </row>
    <row r="46" spans="1:13" s="30" customFormat="1" ht="18">
      <c r="A46" s="85">
        <v>41</v>
      </c>
      <c r="B46" s="44"/>
      <c r="C46" s="171" t="s">
        <v>332</v>
      </c>
      <c r="D46" s="119" t="s">
        <v>95</v>
      </c>
      <c r="E46" s="286">
        <v>19</v>
      </c>
      <c r="F46" s="278">
        <v>0.0009606481481481481</v>
      </c>
      <c r="G46" s="85">
        <v>41</v>
      </c>
      <c r="I46" s="32"/>
      <c r="J46" s="32"/>
      <c r="K46" s="32"/>
      <c r="L46" s="32"/>
      <c r="M46" s="32"/>
    </row>
    <row r="47" spans="1:13" s="30" customFormat="1" ht="18">
      <c r="A47" s="85">
        <v>42</v>
      </c>
      <c r="B47" s="44"/>
      <c r="C47" s="127" t="s">
        <v>219</v>
      </c>
      <c r="D47" s="119" t="s">
        <v>91</v>
      </c>
      <c r="E47" s="286">
        <v>19</v>
      </c>
      <c r="F47" s="278">
        <v>0.0010648148148148147</v>
      </c>
      <c r="G47" s="85">
        <v>42</v>
      </c>
      <c r="I47" s="32"/>
      <c r="J47" s="32"/>
      <c r="K47" s="32"/>
      <c r="L47" s="32"/>
      <c r="M47" s="32"/>
    </row>
    <row r="48" spans="1:13" s="30" customFormat="1" ht="18">
      <c r="A48" s="85">
        <v>43</v>
      </c>
      <c r="B48" s="44"/>
      <c r="C48" s="123" t="s">
        <v>258</v>
      </c>
      <c r="D48" s="123" t="s">
        <v>97</v>
      </c>
      <c r="E48" s="286">
        <v>19</v>
      </c>
      <c r="F48" s="278">
        <v>0.0017476851851851852</v>
      </c>
      <c r="G48" s="85">
        <v>43</v>
      </c>
      <c r="I48" s="32"/>
      <c r="J48" s="32"/>
      <c r="K48" s="32"/>
      <c r="L48" s="32"/>
      <c r="M48" s="32"/>
    </row>
    <row r="49" spans="1:13" s="30" customFormat="1" ht="18">
      <c r="A49" s="85">
        <v>44</v>
      </c>
      <c r="B49" s="44"/>
      <c r="C49" s="127" t="s">
        <v>118</v>
      </c>
      <c r="D49" s="119" t="s">
        <v>90</v>
      </c>
      <c r="E49" s="286">
        <v>18</v>
      </c>
      <c r="F49" s="278">
        <v>0.0006712962962962962</v>
      </c>
      <c r="G49" s="85">
        <v>44</v>
      </c>
      <c r="I49" s="32"/>
      <c r="J49" s="32"/>
      <c r="K49" s="32"/>
      <c r="L49" s="32"/>
      <c r="M49" s="32"/>
    </row>
    <row r="50" spans="1:13" s="30" customFormat="1" ht="18">
      <c r="A50" s="85">
        <v>45</v>
      </c>
      <c r="B50" s="44"/>
      <c r="C50" s="127" t="s">
        <v>117</v>
      </c>
      <c r="D50" s="119" t="s">
        <v>90</v>
      </c>
      <c r="E50" s="286">
        <v>18</v>
      </c>
      <c r="F50" s="278">
        <v>0.0006828703703703703</v>
      </c>
      <c r="G50" s="85">
        <v>45</v>
      </c>
      <c r="I50" s="32"/>
      <c r="J50" s="32"/>
      <c r="K50" s="32"/>
      <c r="L50" s="32"/>
      <c r="M50" s="32"/>
    </row>
    <row r="51" spans="1:13" s="30" customFormat="1" ht="18">
      <c r="A51" s="85">
        <v>46</v>
      </c>
      <c r="B51" s="44"/>
      <c r="C51" s="123" t="s">
        <v>249</v>
      </c>
      <c r="D51" s="119" t="s">
        <v>96</v>
      </c>
      <c r="E51" s="286">
        <v>18</v>
      </c>
      <c r="F51" s="278">
        <v>0.0007060185185185185</v>
      </c>
      <c r="G51" s="85">
        <v>46</v>
      </c>
      <c r="I51" s="32"/>
      <c r="J51" s="32"/>
      <c r="K51" s="32"/>
      <c r="L51" s="32"/>
      <c r="M51" s="32"/>
    </row>
    <row r="52" spans="1:13" s="30" customFormat="1" ht="18">
      <c r="A52" s="85">
        <v>47</v>
      </c>
      <c r="B52" s="44"/>
      <c r="C52" s="171" t="s">
        <v>202</v>
      </c>
      <c r="D52" s="119" t="s">
        <v>203</v>
      </c>
      <c r="E52" s="286">
        <v>18</v>
      </c>
      <c r="F52" s="278">
        <v>0.0007291666666666667</v>
      </c>
      <c r="G52" s="85">
        <v>47</v>
      </c>
      <c r="I52" s="32"/>
      <c r="J52" s="32"/>
      <c r="K52" s="32"/>
      <c r="L52" s="32"/>
      <c r="M52" s="32"/>
    </row>
    <row r="53" spans="1:13" s="30" customFormat="1" ht="18.75" thickBot="1">
      <c r="A53" s="85">
        <v>48</v>
      </c>
      <c r="B53" s="44"/>
      <c r="C53" s="251" t="s">
        <v>106</v>
      </c>
      <c r="D53" s="119" t="s">
        <v>104</v>
      </c>
      <c r="E53" s="287">
        <v>18</v>
      </c>
      <c r="F53" s="279">
        <v>0.0008101851851851852</v>
      </c>
      <c r="G53" s="85">
        <v>48</v>
      </c>
      <c r="I53" s="32"/>
      <c r="J53" s="32"/>
      <c r="K53" s="32"/>
      <c r="L53" s="32"/>
      <c r="M53" s="32"/>
    </row>
    <row r="54" spans="1:13" s="30" customFormat="1" ht="18">
      <c r="A54" s="85">
        <v>49</v>
      </c>
      <c r="B54" s="44"/>
      <c r="C54" s="123" t="s">
        <v>340</v>
      </c>
      <c r="D54" s="119" t="s">
        <v>337</v>
      </c>
      <c r="E54" s="286">
        <v>18</v>
      </c>
      <c r="F54" s="278">
        <v>0.0008680555555555555</v>
      </c>
      <c r="G54" s="85">
        <v>49</v>
      </c>
      <c r="I54" s="32"/>
      <c r="J54" s="32"/>
      <c r="K54" s="32"/>
      <c r="L54" s="32"/>
      <c r="M54" s="32"/>
    </row>
    <row r="55" spans="1:13" s="30" customFormat="1" ht="18">
      <c r="A55" s="85">
        <v>50</v>
      </c>
      <c r="B55" s="44"/>
      <c r="C55" s="125" t="s">
        <v>128</v>
      </c>
      <c r="D55" s="119" t="s">
        <v>104</v>
      </c>
      <c r="E55" s="286">
        <v>18</v>
      </c>
      <c r="F55" s="278">
        <v>0.0009490740740740741</v>
      </c>
      <c r="G55" s="85" t="s">
        <v>381</v>
      </c>
      <c r="I55" s="32"/>
      <c r="J55" s="32"/>
      <c r="K55" s="32"/>
      <c r="L55" s="32"/>
      <c r="M55" s="32"/>
    </row>
    <row r="56" spans="1:13" s="30" customFormat="1" ht="18">
      <c r="A56" s="85">
        <v>51</v>
      </c>
      <c r="B56" s="44"/>
      <c r="C56" s="171" t="s">
        <v>328</v>
      </c>
      <c r="D56" s="119" t="s">
        <v>95</v>
      </c>
      <c r="E56" s="286">
        <v>18</v>
      </c>
      <c r="F56" s="278">
        <v>0.0009490740740740741</v>
      </c>
      <c r="G56" s="85" t="s">
        <v>381</v>
      </c>
      <c r="I56" s="32"/>
      <c r="J56" s="32"/>
      <c r="K56" s="32"/>
      <c r="L56" s="32"/>
      <c r="M56" s="32"/>
    </row>
    <row r="57" spans="1:13" s="30" customFormat="1" ht="18">
      <c r="A57" s="85">
        <v>52</v>
      </c>
      <c r="B57" s="44"/>
      <c r="C57" s="127" t="s">
        <v>222</v>
      </c>
      <c r="D57" s="119" t="s">
        <v>91</v>
      </c>
      <c r="E57" s="286">
        <v>18</v>
      </c>
      <c r="F57" s="278">
        <v>0.0010185185185185186</v>
      </c>
      <c r="G57" s="85">
        <v>52</v>
      </c>
      <c r="I57" s="32"/>
      <c r="J57" s="32"/>
      <c r="K57" s="32"/>
      <c r="L57" s="32"/>
      <c r="M57" s="32"/>
    </row>
    <row r="58" spans="1:13" s="30" customFormat="1" ht="18">
      <c r="A58" s="85">
        <v>53</v>
      </c>
      <c r="B58" s="44"/>
      <c r="C58" s="171" t="s">
        <v>327</v>
      </c>
      <c r="D58" s="119" t="s">
        <v>95</v>
      </c>
      <c r="E58" s="286">
        <v>18</v>
      </c>
      <c r="F58" s="278">
        <v>0.0010879629629629629</v>
      </c>
      <c r="G58" s="85">
        <v>53</v>
      </c>
      <c r="I58" s="32"/>
      <c r="J58" s="32"/>
      <c r="K58" s="32"/>
      <c r="L58" s="32"/>
      <c r="M58" s="32"/>
    </row>
    <row r="59" spans="1:13" s="30" customFormat="1" ht="18">
      <c r="A59" s="85">
        <v>54</v>
      </c>
      <c r="B59" s="44"/>
      <c r="C59" s="127" t="s">
        <v>194</v>
      </c>
      <c r="D59" s="119" t="s">
        <v>90</v>
      </c>
      <c r="E59" s="286">
        <v>17</v>
      </c>
      <c r="F59" s="278">
        <v>0.000625</v>
      </c>
      <c r="G59" s="85">
        <v>54</v>
      </c>
      <c r="I59" s="32"/>
      <c r="J59" s="32"/>
      <c r="K59" s="32"/>
      <c r="L59" s="32"/>
      <c r="M59" s="32"/>
    </row>
    <row r="60" spans="1:13" s="30" customFormat="1" ht="18">
      <c r="A60" s="85">
        <v>55</v>
      </c>
      <c r="B60" s="44"/>
      <c r="C60" s="123" t="s">
        <v>343</v>
      </c>
      <c r="D60" s="119" t="s">
        <v>337</v>
      </c>
      <c r="E60" s="286">
        <v>17</v>
      </c>
      <c r="F60" s="278">
        <v>0.0006828703703703703</v>
      </c>
      <c r="G60" s="85">
        <v>55</v>
      </c>
      <c r="I60" s="32"/>
      <c r="J60" s="32"/>
      <c r="K60" s="32"/>
      <c r="L60" s="32"/>
      <c r="M60" s="32"/>
    </row>
    <row r="61" spans="1:13" s="30" customFormat="1" ht="18">
      <c r="A61" s="85">
        <v>56</v>
      </c>
      <c r="B61" s="44"/>
      <c r="C61" s="127" t="s">
        <v>228</v>
      </c>
      <c r="D61" s="119" t="s">
        <v>225</v>
      </c>
      <c r="E61" s="286">
        <v>17</v>
      </c>
      <c r="F61" s="278">
        <v>0.0006944444444444445</v>
      </c>
      <c r="G61" s="85">
        <v>56</v>
      </c>
      <c r="I61" s="32"/>
      <c r="J61" s="32"/>
      <c r="K61" s="32"/>
      <c r="L61" s="32"/>
      <c r="M61" s="32"/>
    </row>
    <row r="62" spans="1:13" s="30" customFormat="1" ht="18">
      <c r="A62" s="85">
        <v>57</v>
      </c>
      <c r="B62" s="44"/>
      <c r="C62" s="123" t="s">
        <v>235</v>
      </c>
      <c r="D62" s="119" t="s">
        <v>109</v>
      </c>
      <c r="E62" s="286">
        <v>17</v>
      </c>
      <c r="F62" s="278">
        <v>0.0007523148148148147</v>
      </c>
      <c r="G62" s="85">
        <v>57</v>
      </c>
      <c r="I62" s="32"/>
      <c r="J62" s="32"/>
      <c r="K62" s="32"/>
      <c r="L62" s="32"/>
      <c r="M62" s="32"/>
    </row>
    <row r="63" spans="1:13" s="30" customFormat="1" ht="18">
      <c r="A63" s="85">
        <v>58</v>
      </c>
      <c r="B63" s="44"/>
      <c r="C63" s="125" t="s">
        <v>306</v>
      </c>
      <c r="D63" s="119" t="s">
        <v>92</v>
      </c>
      <c r="E63" s="286">
        <v>17</v>
      </c>
      <c r="F63" s="278">
        <v>0.0007638888888888889</v>
      </c>
      <c r="G63" s="85">
        <v>58</v>
      </c>
      <c r="I63" s="32"/>
      <c r="J63" s="32"/>
      <c r="K63" s="32"/>
      <c r="L63" s="32"/>
      <c r="M63" s="32"/>
    </row>
    <row r="64" spans="1:13" s="30" customFormat="1" ht="18">
      <c r="A64" s="85">
        <v>59</v>
      </c>
      <c r="B64" s="44"/>
      <c r="C64" s="166" t="s">
        <v>271</v>
      </c>
      <c r="D64" s="119" t="s">
        <v>101</v>
      </c>
      <c r="E64" s="286">
        <v>17</v>
      </c>
      <c r="F64" s="278">
        <v>0.000787037037037037</v>
      </c>
      <c r="G64" s="85">
        <v>59</v>
      </c>
      <c r="I64" s="32"/>
      <c r="J64" s="32"/>
      <c r="K64" s="32"/>
      <c r="L64" s="32"/>
      <c r="M64" s="32"/>
    </row>
    <row r="65" spans="1:13" s="30" customFormat="1" ht="18">
      <c r="A65" s="85">
        <v>60</v>
      </c>
      <c r="B65" s="44"/>
      <c r="C65" s="170" t="s">
        <v>111</v>
      </c>
      <c r="D65" s="119" t="s">
        <v>110</v>
      </c>
      <c r="E65" s="286">
        <v>17</v>
      </c>
      <c r="F65" s="278">
        <v>0.0008101851851851852</v>
      </c>
      <c r="G65" s="85">
        <v>60</v>
      </c>
      <c r="I65" s="32"/>
      <c r="J65" s="32"/>
      <c r="K65" s="32"/>
      <c r="L65" s="32"/>
      <c r="M65" s="32"/>
    </row>
    <row r="66" spans="1:13" s="30" customFormat="1" ht="18">
      <c r="A66" s="85">
        <v>61</v>
      </c>
      <c r="B66" s="44"/>
      <c r="C66" s="171" t="s">
        <v>177</v>
      </c>
      <c r="D66" s="119" t="s">
        <v>103</v>
      </c>
      <c r="E66" s="286">
        <v>17</v>
      </c>
      <c r="F66" s="278">
        <v>0.0008680555555555555</v>
      </c>
      <c r="G66" s="85">
        <v>61</v>
      </c>
      <c r="I66" s="32"/>
      <c r="J66" s="32"/>
      <c r="K66" s="32"/>
      <c r="L66" s="32"/>
      <c r="M66" s="32"/>
    </row>
    <row r="67" spans="1:13" s="30" customFormat="1" ht="18">
      <c r="A67" s="85">
        <v>62</v>
      </c>
      <c r="B67" s="44"/>
      <c r="C67" s="125" t="s">
        <v>105</v>
      </c>
      <c r="D67" s="119" t="s">
        <v>104</v>
      </c>
      <c r="E67" s="286">
        <v>17</v>
      </c>
      <c r="F67" s="278">
        <v>0.0009259259259259259</v>
      </c>
      <c r="G67" s="85">
        <v>62</v>
      </c>
      <c r="I67" s="32"/>
      <c r="J67" s="32"/>
      <c r="K67" s="32"/>
      <c r="L67" s="32"/>
      <c r="M67" s="32"/>
    </row>
    <row r="68" spans="1:13" s="30" customFormat="1" ht="18">
      <c r="A68" s="85">
        <v>63</v>
      </c>
      <c r="B68" s="44"/>
      <c r="C68" s="170" t="s">
        <v>215</v>
      </c>
      <c r="D68" s="119" t="s">
        <v>91</v>
      </c>
      <c r="E68" s="286">
        <v>17</v>
      </c>
      <c r="F68" s="278">
        <v>0.0009953703703703704</v>
      </c>
      <c r="G68" s="85">
        <v>63</v>
      </c>
      <c r="I68" s="32"/>
      <c r="J68" s="32"/>
      <c r="K68" s="32"/>
      <c r="L68" s="32"/>
      <c r="M68" s="32"/>
    </row>
    <row r="69" spans="1:13" s="30" customFormat="1" ht="18">
      <c r="A69" s="85">
        <v>64</v>
      </c>
      <c r="B69" s="44"/>
      <c r="C69" s="171" t="s">
        <v>333</v>
      </c>
      <c r="D69" s="119" t="s">
        <v>95</v>
      </c>
      <c r="E69" s="286">
        <v>17</v>
      </c>
      <c r="F69" s="278">
        <v>0.0010300925925925926</v>
      </c>
      <c r="G69" s="85">
        <v>64</v>
      </c>
      <c r="I69" s="32"/>
      <c r="J69" s="32"/>
      <c r="K69" s="32"/>
      <c r="L69" s="32"/>
      <c r="M69" s="32"/>
    </row>
    <row r="70" spans="1:13" s="30" customFormat="1" ht="18">
      <c r="A70" s="85">
        <v>65</v>
      </c>
      <c r="B70" s="44"/>
      <c r="C70" s="170" t="s">
        <v>165</v>
      </c>
      <c r="D70" s="119" t="s">
        <v>139</v>
      </c>
      <c r="E70" s="286">
        <v>16</v>
      </c>
      <c r="F70" s="278">
        <v>0.000625</v>
      </c>
      <c r="G70" s="85">
        <v>65</v>
      </c>
      <c r="I70" s="32"/>
      <c r="J70" s="32"/>
      <c r="K70" s="32"/>
      <c r="L70" s="32"/>
      <c r="M70" s="32"/>
    </row>
    <row r="71" spans="1:13" s="30" customFormat="1" ht="18">
      <c r="A71" s="85">
        <v>66</v>
      </c>
      <c r="B71" s="44"/>
      <c r="C71" s="123" t="s">
        <v>250</v>
      </c>
      <c r="D71" s="119" t="s">
        <v>96</v>
      </c>
      <c r="E71" s="286">
        <v>16</v>
      </c>
      <c r="F71" s="278">
        <v>0.0007291666666666667</v>
      </c>
      <c r="G71" s="85" t="s">
        <v>382</v>
      </c>
      <c r="I71" s="32"/>
      <c r="J71" s="32"/>
      <c r="K71" s="32"/>
      <c r="L71" s="32"/>
      <c r="M71" s="32"/>
    </row>
    <row r="72" spans="1:13" s="30" customFormat="1" ht="18">
      <c r="A72" s="85">
        <v>67</v>
      </c>
      <c r="B72" s="44"/>
      <c r="C72" s="188" t="s">
        <v>316</v>
      </c>
      <c r="D72" s="119" t="s">
        <v>120</v>
      </c>
      <c r="E72" s="286">
        <v>16</v>
      </c>
      <c r="F72" s="278">
        <v>0.0007291666666666667</v>
      </c>
      <c r="G72" s="85" t="s">
        <v>382</v>
      </c>
      <c r="I72" s="32"/>
      <c r="J72" s="32"/>
      <c r="K72" s="32"/>
      <c r="L72" s="32"/>
      <c r="M72" s="32"/>
    </row>
    <row r="73" spans="1:13" s="30" customFormat="1" ht="18">
      <c r="A73" s="85">
        <v>68</v>
      </c>
      <c r="B73" s="44"/>
      <c r="C73" s="123" t="s">
        <v>254</v>
      </c>
      <c r="D73" s="119" t="s">
        <v>96</v>
      </c>
      <c r="E73" s="286">
        <v>16</v>
      </c>
      <c r="F73" s="278">
        <v>0.0007523148148148147</v>
      </c>
      <c r="G73" s="85">
        <v>68</v>
      </c>
      <c r="I73" s="32"/>
      <c r="J73" s="32"/>
      <c r="K73" s="32"/>
      <c r="L73" s="32"/>
      <c r="M73" s="32"/>
    </row>
    <row r="74" spans="1:13" s="30" customFormat="1" ht="18">
      <c r="A74" s="85">
        <v>69</v>
      </c>
      <c r="B74" s="44"/>
      <c r="C74" s="123" t="s">
        <v>245</v>
      </c>
      <c r="D74" s="119" t="s">
        <v>94</v>
      </c>
      <c r="E74" s="286">
        <v>16</v>
      </c>
      <c r="F74" s="278">
        <v>0.0007638888888888889</v>
      </c>
      <c r="G74" s="85">
        <v>69</v>
      </c>
      <c r="I74" s="32"/>
      <c r="J74" s="32"/>
      <c r="K74" s="32"/>
      <c r="L74" s="32"/>
      <c r="M74" s="32"/>
    </row>
    <row r="75" spans="1:13" s="30" customFormat="1" ht="18">
      <c r="A75" s="85">
        <v>70</v>
      </c>
      <c r="B75" s="44"/>
      <c r="C75" s="123" t="s">
        <v>259</v>
      </c>
      <c r="D75" s="123" t="s">
        <v>97</v>
      </c>
      <c r="E75" s="286">
        <v>16</v>
      </c>
      <c r="F75" s="278">
        <v>0.0008333333333333334</v>
      </c>
      <c r="G75" s="85">
        <v>70</v>
      </c>
      <c r="I75" s="32"/>
      <c r="J75" s="32"/>
      <c r="K75" s="32"/>
      <c r="L75" s="32"/>
      <c r="M75" s="32"/>
    </row>
    <row r="76" spans="1:13" s="30" customFormat="1" ht="18">
      <c r="A76" s="85">
        <v>71</v>
      </c>
      <c r="B76" s="44"/>
      <c r="C76" s="125" t="s">
        <v>126</v>
      </c>
      <c r="D76" s="119" t="s">
        <v>104</v>
      </c>
      <c r="E76" s="286">
        <v>16</v>
      </c>
      <c r="F76" s="278">
        <v>0.0008449074074074075</v>
      </c>
      <c r="G76" s="85">
        <v>71</v>
      </c>
      <c r="I76" s="32"/>
      <c r="J76" s="32"/>
      <c r="K76" s="32"/>
      <c r="L76" s="32"/>
      <c r="M76" s="32"/>
    </row>
    <row r="77" spans="1:13" s="30" customFormat="1" ht="18">
      <c r="A77" s="164">
        <v>72</v>
      </c>
      <c r="B77" s="346"/>
      <c r="C77" s="323" t="s">
        <v>324</v>
      </c>
      <c r="D77" s="158" t="s">
        <v>99</v>
      </c>
      <c r="E77" s="292">
        <v>16</v>
      </c>
      <c r="F77" s="284">
        <v>0.0009143518518518518</v>
      </c>
      <c r="G77" s="164" t="s">
        <v>383</v>
      </c>
      <c r="I77" s="32"/>
      <c r="J77" s="32"/>
      <c r="K77" s="32"/>
      <c r="L77" s="32"/>
      <c r="M77" s="32"/>
    </row>
    <row r="78" spans="1:13" s="30" customFormat="1" ht="18">
      <c r="A78" s="85">
        <v>73</v>
      </c>
      <c r="B78" s="44"/>
      <c r="C78" s="127" t="s">
        <v>233</v>
      </c>
      <c r="D78" s="119" t="s">
        <v>225</v>
      </c>
      <c r="E78" s="286">
        <v>16</v>
      </c>
      <c r="F78" s="278">
        <v>0.0009143518518518518</v>
      </c>
      <c r="G78" s="85" t="s">
        <v>383</v>
      </c>
      <c r="I78" s="32"/>
      <c r="J78" s="32"/>
      <c r="K78" s="32"/>
      <c r="L78" s="32"/>
      <c r="M78" s="32"/>
    </row>
    <row r="79" spans="1:13" s="30" customFormat="1" ht="18">
      <c r="A79" s="85">
        <v>74</v>
      </c>
      <c r="B79" s="44"/>
      <c r="C79" s="166" t="s">
        <v>272</v>
      </c>
      <c r="D79" s="119" t="s">
        <v>101</v>
      </c>
      <c r="E79" s="286">
        <v>16</v>
      </c>
      <c r="F79" s="278">
        <v>0.0009259259259259259</v>
      </c>
      <c r="G79" s="85">
        <v>74</v>
      </c>
      <c r="I79" s="32"/>
      <c r="J79" s="32"/>
      <c r="K79" s="32"/>
      <c r="L79" s="32"/>
      <c r="M79" s="32"/>
    </row>
    <row r="80" spans="1:13" s="30" customFormat="1" ht="18">
      <c r="A80" s="85">
        <v>75</v>
      </c>
      <c r="B80" s="44"/>
      <c r="C80" s="166" t="s">
        <v>305</v>
      </c>
      <c r="D80" s="119" t="s">
        <v>100</v>
      </c>
      <c r="E80" s="286">
        <v>16</v>
      </c>
      <c r="F80" s="278">
        <v>0.0010185185185185186</v>
      </c>
      <c r="G80" s="85">
        <v>75</v>
      </c>
      <c r="I80" s="32"/>
      <c r="J80" s="32"/>
      <c r="K80" s="32"/>
      <c r="L80" s="32"/>
      <c r="M80" s="32"/>
    </row>
    <row r="81" spans="1:13" s="30" customFormat="1" ht="18">
      <c r="A81" s="85">
        <v>76</v>
      </c>
      <c r="B81" s="44"/>
      <c r="C81" s="166" t="s">
        <v>323</v>
      </c>
      <c r="D81" s="119" t="s">
        <v>99</v>
      </c>
      <c r="E81" s="286">
        <v>16</v>
      </c>
      <c r="F81" s="278">
        <v>0.0010879629629629629</v>
      </c>
      <c r="G81" s="85">
        <v>76</v>
      </c>
      <c r="I81" s="32"/>
      <c r="J81" s="32"/>
      <c r="K81" s="32"/>
      <c r="L81" s="32"/>
      <c r="M81" s="32"/>
    </row>
    <row r="82" spans="1:13" s="30" customFormat="1" ht="18">
      <c r="A82" s="85">
        <v>77</v>
      </c>
      <c r="B82" s="44"/>
      <c r="C82" s="171" t="s">
        <v>173</v>
      </c>
      <c r="D82" s="119" t="s">
        <v>93</v>
      </c>
      <c r="E82" s="286">
        <v>15</v>
      </c>
      <c r="F82" s="278">
        <v>0.0005671296296296296</v>
      </c>
      <c r="G82" s="85">
        <v>77</v>
      </c>
      <c r="I82" s="32"/>
      <c r="J82" s="32"/>
      <c r="K82" s="32"/>
      <c r="L82" s="32"/>
      <c r="M82" s="32"/>
    </row>
    <row r="83" spans="1:13" s="30" customFormat="1" ht="18">
      <c r="A83" s="85">
        <v>78</v>
      </c>
      <c r="B83" s="44"/>
      <c r="C83" s="171" t="s">
        <v>125</v>
      </c>
      <c r="D83" s="119" t="s">
        <v>103</v>
      </c>
      <c r="E83" s="286">
        <v>15</v>
      </c>
      <c r="F83" s="278">
        <v>0.0005787037037037038</v>
      </c>
      <c r="G83" s="85" t="s">
        <v>384</v>
      </c>
      <c r="I83" s="32"/>
      <c r="J83" s="32"/>
      <c r="K83" s="32"/>
      <c r="L83" s="32"/>
      <c r="M83" s="32"/>
    </row>
    <row r="84" spans="1:13" s="30" customFormat="1" ht="18">
      <c r="A84" s="85">
        <v>79</v>
      </c>
      <c r="B84" s="44"/>
      <c r="C84" s="123" t="s">
        <v>243</v>
      </c>
      <c r="D84" s="119" t="s">
        <v>94</v>
      </c>
      <c r="E84" s="286">
        <v>15</v>
      </c>
      <c r="F84" s="278">
        <v>0.0005787037037037038</v>
      </c>
      <c r="G84" s="85" t="s">
        <v>384</v>
      </c>
      <c r="I84" s="32"/>
      <c r="J84" s="32"/>
      <c r="K84" s="32"/>
      <c r="L84" s="32"/>
      <c r="M84" s="32"/>
    </row>
    <row r="85" spans="1:13" s="30" customFormat="1" ht="18">
      <c r="A85" s="85">
        <v>80</v>
      </c>
      <c r="B85" s="44"/>
      <c r="C85" s="170" t="s">
        <v>192</v>
      </c>
      <c r="D85" s="119" t="s">
        <v>110</v>
      </c>
      <c r="E85" s="286">
        <v>15</v>
      </c>
      <c r="F85" s="278">
        <v>0.0006134259259259259</v>
      </c>
      <c r="G85" s="85">
        <v>80</v>
      </c>
      <c r="I85" s="32"/>
      <c r="J85" s="32"/>
      <c r="K85" s="32"/>
      <c r="L85" s="32"/>
      <c r="M85" s="32"/>
    </row>
    <row r="86" spans="1:13" s="30" customFormat="1" ht="18">
      <c r="A86" s="85">
        <v>81</v>
      </c>
      <c r="B86" s="44"/>
      <c r="C86" s="166" t="s">
        <v>153</v>
      </c>
      <c r="D86" s="119" t="s">
        <v>135</v>
      </c>
      <c r="E86" s="286">
        <v>15</v>
      </c>
      <c r="F86" s="278">
        <v>0.000625</v>
      </c>
      <c r="G86" s="85">
        <v>81</v>
      </c>
      <c r="I86" s="32"/>
      <c r="J86" s="32"/>
      <c r="K86" s="32"/>
      <c r="L86" s="32"/>
      <c r="M86" s="32"/>
    </row>
    <row r="87" spans="1:13" s="30" customFormat="1" ht="18">
      <c r="A87" s="85">
        <v>82</v>
      </c>
      <c r="B87" s="44"/>
      <c r="C87" s="171" t="s">
        <v>364</v>
      </c>
      <c r="D87" s="119" t="s">
        <v>113</v>
      </c>
      <c r="E87" s="286">
        <v>15</v>
      </c>
      <c r="F87" s="278">
        <v>0.0006712962962962962</v>
      </c>
      <c r="G87" s="85">
        <v>82</v>
      </c>
      <c r="I87" s="32"/>
      <c r="J87" s="32"/>
      <c r="K87" s="32"/>
      <c r="L87" s="32"/>
      <c r="M87" s="32"/>
    </row>
    <row r="88" spans="1:13" s="30" customFormat="1" ht="18">
      <c r="A88" s="85">
        <v>83</v>
      </c>
      <c r="B88" s="44"/>
      <c r="C88" s="166" t="s">
        <v>322</v>
      </c>
      <c r="D88" s="119" t="s">
        <v>99</v>
      </c>
      <c r="E88" s="286">
        <v>15</v>
      </c>
      <c r="F88" s="278">
        <v>0.0007060185185185185</v>
      </c>
      <c r="G88" s="85">
        <v>83</v>
      </c>
      <c r="I88" s="32"/>
      <c r="J88" s="32"/>
      <c r="K88" s="32"/>
      <c r="L88" s="32"/>
      <c r="M88" s="32"/>
    </row>
    <row r="89" spans="1:13" s="30" customFormat="1" ht="18">
      <c r="A89" s="85">
        <v>84</v>
      </c>
      <c r="B89" s="44"/>
      <c r="C89" s="171" t="s">
        <v>180</v>
      </c>
      <c r="D89" s="119" t="s">
        <v>103</v>
      </c>
      <c r="E89" s="286">
        <v>15</v>
      </c>
      <c r="F89" s="278">
        <v>0.0007523148148148147</v>
      </c>
      <c r="G89" s="85">
        <v>84</v>
      </c>
      <c r="I89" s="32"/>
      <c r="J89" s="32"/>
      <c r="K89" s="32"/>
      <c r="L89" s="32"/>
      <c r="M89" s="32"/>
    </row>
    <row r="90" spans="1:13" s="30" customFormat="1" ht="18">
      <c r="A90" s="85">
        <v>85</v>
      </c>
      <c r="B90" s="44"/>
      <c r="C90" s="125" t="s">
        <v>352</v>
      </c>
      <c r="D90" s="119" t="s">
        <v>102</v>
      </c>
      <c r="E90" s="286">
        <v>15</v>
      </c>
      <c r="F90" s="278">
        <v>0.000787037037037037</v>
      </c>
      <c r="G90" s="85">
        <v>85</v>
      </c>
      <c r="I90" s="32"/>
      <c r="J90" s="32"/>
      <c r="K90" s="32"/>
      <c r="L90" s="32"/>
      <c r="M90" s="32"/>
    </row>
    <row r="91" spans="1:13" s="30" customFormat="1" ht="18">
      <c r="A91" s="85">
        <v>86</v>
      </c>
      <c r="B91" s="44"/>
      <c r="C91" s="125" t="s">
        <v>310</v>
      </c>
      <c r="D91" s="119" t="s">
        <v>92</v>
      </c>
      <c r="E91" s="286">
        <v>15</v>
      </c>
      <c r="F91" s="278">
        <v>0.0008680555555555555</v>
      </c>
      <c r="G91" s="85">
        <v>86</v>
      </c>
      <c r="I91" s="32"/>
      <c r="J91" s="32"/>
      <c r="K91" s="32"/>
      <c r="L91" s="32"/>
      <c r="M91" s="32"/>
    </row>
    <row r="92" spans="1:13" s="30" customFormat="1" ht="18">
      <c r="A92" s="85">
        <v>87</v>
      </c>
      <c r="B92" s="44"/>
      <c r="C92" s="125" t="s">
        <v>224</v>
      </c>
      <c r="D92" s="119" t="s">
        <v>104</v>
      </c>
      <c r="E92" s="286">
        <v>15</v>
      </c>
      <c r="F92" s="278">
        <v>0.0008796296296296296</v>
      </c>
      <c r="G92" s="85">
        <v>87</v>
      </c>
      <c r="I92" s="32"/>
      <c r="J92" s="32"/>
      <c r="K92" s="32"/>
      <c r="L92" s="32"/>
      <c r="M92" s="32"/>
    </row>
    <row r="93" spans="1:13" s="30" customFormat="1" ht="18">
      <c r="A93" s="85">
        <v>88</v>
      </c>
      <c r="B93" s="44"/>
      <c r="C93" s="171" t="s">
        <v>331</v>
      </c>
      <c r="D93" s="119" t="s">
        <v>95</v>
      </c>
      <c r="E93" s="286">
        <v>15</v>
      </c>
      <c r="F93" s="278">
        <v>0.0009143518518518518</v>
      </c>
      <c r="G93" s="85">
        <v>88</v>
      </c>
      <c r="I93" s="32"/>
      <c r="J93" s="32"/>
      <c r="K93" s="32"/>
      <c r="L93" s="32"/>
      <c r="M93" s="32"/>
    </row>
    <row r="94" spans="1:13" s="30" customFormat="1" ht="18">
      <c r="A94" s="85">
        <v>89</v>
      </c>
      <c r="B94" s="44"/>
      <c r="C94" s="125" t="s">
        <v>144</v>
      </c>
      <c r="D94" s="119" t="s">
        <v>102</v>
      </c>
      <c r="E94" s="286">
        <v>15</v>
      </c>
      <c r="F94" s="278">
        <v>0.0009259259259259259</v>
      </c>
      <c r="G94" s="85">
        <v>89</v>
      </c>
      <c r="I94" s="32"/>
      <c r="J94" s="32"/>
      <c r="K94" s="32"/>
      <c r="L94" s="32"/>
      <c r="M94" s="32"/>
    </row>
    <row r="95" spans="1:13" s="30" customFormat="1" ht="18">
      <c r="A95" s="85">
        <v>90</v>
      </c>
      <c r="B95" s="44"/>
      <c r="C95" s="171" t="s">
        <v>198</v>
      </c>
      <c r="D95" s="119" t="s">
        <v>203</v>
      </c>
      <c r="E95" s="286">
        <v>15</v>
      </c>
      <c r="F95" s="278">
        <v>0.0009375000000000001</v>
      </c>
      <c r="G95" s="85">
        <v>90</v>
      </c>
      <c r="I95" s="32"/>
      <c r="J95" s="32"/>
      <c r="K95" s="32"/>
      <c r="L95" s="32"/>
      <c r="M95" s="32"/>
    </row>
    <row r="96" spans="1:13" s="30" customFormat="1" ht="18">
      <c r="A96" s="85">
        <v>91</v>
      </c>
      <c r="B96" s="44"/>
      <c r="C96" s="127" t="s">
        <v>282</v>
      </c>
      <c r="D96" s="119" t="s">
        <v>98</v>
      </c>
      <c r="E96" s="286">
        <v>15</v>
      </c>
      <c r="F96" s="278">
        <v>0.0010069444444444444</v>
      </c>
      <c r="G96" s="85">
        <v>91</v>
      </c>
      <c r="I96" s="32"/>
      <c r="J96" s="32"/>
      <c r="K96" s="32"/>
      <c r="L96" s="32"/>
      <c r="M96" s="32"/>
    </row>
    <row r="97" spans="1:13" s="30" customFormat="1" ht="18">
      <c r="A97" s="85">
        <v>92</v>
      </c>
      <c r="B97" s="44"/>
      <c r="C97" s="127" t="s">
        <v>280</v>
      </c>
      <c r="D97" s="119" t="s">
        <v>98</v>
      </c>
      <c r="E97" s="286">
        <v>15</v>
      </c>
      <c r="F97" s="278">
        <v>0.001099537037037037</v>
      </c>
      <c r="G97" s="85">
        <v>92</v>
      </c>
      <c r="I97" s="32"/>
      <c r="J97" s="32"/>
      <c r="K97" s="32"/>
      <c r="L97" s="32"/>
      <c r="M97" s="32"/>
    </row>
    <row r="98" spans="1:13" s="30" customFormat="1" ht="18">
      <c r="A98" s="85">
        <v>93</v>
      </c>
      <c r="B98" s="44"/>
      <c r="C98" s="166" t="s">
        <v>318</v>
      </c>
      <c r="D98" s="119" t="s">
        <v>108</v>
      </c>
      <c r="E98" s="286">
        <v>14</v>
      </c>
      <c r="F98" s="278">
        <v>0.0005439814814814814</v>
      </c>
      <c r="G98" s="85">
        <v>93</v>
      </c>
      <c r="I98" s="32"/>
      <c r="J98" s="32"/>
      <c r="K98" s="32"/>
      <c r="L98" s="32"/>
      <c r="M98" s="32"/>
    </row>
    <row r="99" spans="1:13" s="30" customFormat="1" ht="18">
      <c r="A99" s="85">
        <v>94</v>
      </c>
      <c r="B99" s="44"/>
      <c r="C99" s="123" t="s">
        <v>234</v>
      </c>
      <c r="D99" s="119" t="s">
        <v>109</v>
      </c>
      <c r="E99" s="286">
        <v>14</v>
      </c>
      <c r="F99" s="278">
        <v>0.0005902777777777778</v>
      </c>
      <c r="G99" s="85">
        <v>94</v>
      </c>
      <c r="I99" s="32"/>
      <c r="J99" s="32"/>
      <c r="K99" s="32"/>
      <c r="L99" s="32"/>
      <c r="M99" s="32"/>
    </row>
    <row r="100" spans="1:13" s="30" customFormat="1" ht="18">
      <c r="A100" s="85">
        <v>95</v>
      </c>
      <c r="B100" s="44"/>
      <c r="C100" s="171" t="s">
        <v>288</v>
      </c>
      <c r="D100" s="119" t="s">
        <v>112</v>
      </c>
      <c r="E100" s="286">
        <v>14</v>
      </c>
      <c r="F100" s="278">
        <v>0.000636574074074074</v>
      </c>
      <c r="G100" s="85">
        <v>95</v>
      </c>
      <c r="I100" s="32"/>
      <c r="J100" s="32"/>
      <c r="K100" s="32"/>
      <c r="L100" s="32"/>
      <c r="M100" s="32"/>
    </row>
    <row r="101" spans="1:13" s="30" customFormat="1" ht="18">
      <c r="A101" s="85">
        <v>96</v>
      </c>
      <c r="B101" s="44"/>
      <c r="C101" s="171" t="s">
        <v>179</v>
      </c>
      <c r="D101" s="119" t="s">
        <v>103</v>
      </c>
      <c r="E101" s="286">
        <v>14</v>
      </c>
      <c r="F101" s="278">
        <v>0.0006481481481481481</v>
      </c>
      <c r="G101" s="85">
        <v>96</v>
      </c>
      <c r="I101" s="32"/>
      <c r="J101" s="32"/>
      <c r="K101" s="32"/>
      <c r="L101" s="32"/>
      <c r="M101" s="32"/>
    </row>
    <row r="102" spans="1:13" s="30" customFormat="1" ht="18">
      <c r="A102" s="85">
        <v>97</v>
      </c>
      <c r="B102" s="44"/>
      <c r="C102" s="171" t="s">
        <v>296</v>
      </c>
      <c r="D102" s="119" t="s">
        <v>290</v>
      </c>
      <c r="E102" s="286">
        <v>14</v>
      </c>
      <c r="F102" s="278">
        <v>0.0006597222222222221</v>
      </c>
      <c r="G102" s="85">
        <v>97</v>
      </c>
      <c r="I102" s="32"/>
      <c r="J102" s="32"/>
      <c r="K102" s="32"/>
      <c r="L102" s="32"/>
      <c r="M102" s="32"/>
    </row>
    <row r="103" spans="1:13" s="30" customFormat="1" ht="18">
      <c r="A103" s="85">
        <v>98</v>
      </c>
      <c r="B103" s="44"/>
      <c r="C103" s="171" t="s">
        <v>329</v>
      </c>
      <c r="D103" s="119" t="s">
        <v>95</v>
      </c>
      <c r="E103" s="286">
        <v>14</v>
      </c>
      <c r="F103" s="278">
        <v>0.0006712962962962962</v>
      </c>
      <c r="G103" s="85">
        <v>98</v>
      </c>
      <c r="I103" s="32"/>
      <c r="J103" s="32"/>
      <c r="K103" s="32"/>
      <c r="L103" s="32"/>
      <c r="M103" s="32"/>
    </row>
    <row r="104" spans="1:13" s="30" customFormat="1" ht="18">
      <c r="A104" s="85">
        <v>99</v>
      </c>
      <c r="B104" s="44"/>
      <c r="C104" s="123" t="s">
        <v>236</v>
      </c>
      <c r="D104" s="119" t="s">
        <v>109</v>
      </c>
      <c r="E104" s="286">
        <v>14</v>
      </c>
      <c r="F104" s="278">
        <v>0.0006944444444444445</v>
      </c>
      <c r="G104" s="85">
        <v>99</v>
      </c>
      <c r="I104" s="32"/>
      <c r="J104" s="32"/>
      <c r="K104" s="32"/>
      <c r="L104" s="32"/>
      <c r="M104" s="32"/>
    </row>
    <row r="105" spans="1:13" s="30" customFormat="1" ht="18">
      <c r="A105" s="85">
        <v>100</v>
      </c>
      <c r="B105" s="44"/>
      <c r="C105" s="125" t="s">
        <v>311</v>
      </c>
      <c r="D105" s="119" t="s">
        <v>92</v>
      </c>
      <c r="E105" s="286">
        <v>14</v>
      </c>
      <c r="F105" s="278">
        <v>0.0007060185185185185</v>
      </c>
      <c r="G105" s="85" t="s">
        <v>385</v>
      </c>
      <c r="I105" s="32"/>
      <c r="J105" s="32"/>
      <c r="K105" s="32"/>
      <c r="L105" s="32"/>
      <c r="M105" s="32"/>
    </row>
    <row r="106" spans="1:13" s="30" customFormat="1" ht="18">
      <c r="A106" s="85">
        <v>101</v>
      </c>
      <c r="B106" s="44"/>
      <c r="C106" s="171" t="s">
        <v>297</v>
      </c>
      <c r="D106" s="119" t="s">
        <v>290</v>
      </c>
      <c r="E106" s="286">
        <v>14</v>
      </c>
      <c r="F106" s="278">
        <v>0.0007060185185185185</v>
      </c>
      <c r="G106" s="85" t="s">
        <v>385</v>
      </c>
      <c r="I106" s="32"/>
      <c r="J106" s="32"/>
      <c r="K106" s="32"/>
      <c r="L106" s="32"/>
      <c r="M106" s="32"/>
    </row>
    <row r="107" spans="1:13" s="30" customFormat="1" ht="18">
      <c r="A107" s="85">
        <v>102</v>
      </c>
      <c r="B107" s="44"/>
      <c r="C107" s="166" t="s">
        <v>169</v>
      </c>
      <c r="D107" s="119" t="s">
        <v>93</v>
      </c>
      <c r="E107" s="286">
        <v>14</v>
      </c>
      <c r="F107" s="278">
        <v>0.0008101851851851852</v>
      </c>
      <c r="G107" s="85" t="s">
        <v>386</v>
      </c>
      <c r="I107" s="32"/>
      <c r="J107" s="32"/>
      <c r="K107" s="32"/>
      <c r="L107" s="32"/>
      <c r="M107" s="32"/>
    </row>
    <row r="108" spans="1:13" s="30" customFormat="1" ht="18">
      <c r="A108" s="85">
        <v>103</v>
      </c>
      <c r="B108" s="44"/>
      <c r="C108" s="123" t="s">
        <v>244</v>
      </c>
      <c r="D108" s="119" t="s">
        <v>94</v>
      </c>
      <c r="E108" s="286">
        <v>14</v>
      </c>
      <c r="F108" s="278">
        <v>0.0008101851851851852</v>
      </c>
      <c r="G108" s="85" t="s">
        <v>386</v>
      </c>
      <c r="I108" s="32"/>
      <c r="J108" s="32"/>
      <c r="K108" s="32"/>
      <c r="L108" s="32"/>
      <c r="M108" s="32"/>
    </row>
    <row r="109" spans="1:13" s="30" customFormat="1" ht="18">
      <c r="A109" s="85">
        <v>104</v>
      </c>
      <c r="B109" s="44"/>
      <c r="C109" s="166" t="s">
        <v>124</v>
      </c>
      <c r="D109" s="119" t="s">
        <v>101</v>
      </c>
      <c r="E109" s="286">
        <v>14</v>
      </c>
      <c r="F109" s="278">
        <v>0.0008680555555555555</v>
      </c>
      <c r="G109" s="85">
        <v>104</v>
      </c>
      <c r="I109" s="32"/>
      <c r="J109" s="32"/>
      <c r="K109" s="32"/>
      <c r="L109" s="32"/>
      <c r="M109" s="32"/>
    </row>
    <row r="110" spans="1:13" s="30" customFormat="1" ht="18">
      <c r="A110" s="85">
        <v>105</v>
      </c>
      <c r="B110" s="44"/>
      <c r="C110" s="171" t="s">
        <v>274</v>
      </c>
      <c r="D110" s="119" t="s">
        <v>101</v>
      </c>
      <c r="E110" s="286">
        <v>14</v>
      </c>
      <c r="F110" s="278">
        <v>0.0009027777777777778</v>
      </c>
      <c r="G110" s="85">
        <v>105</v>
      </c>
      <c r="I110" s="32"/>
      <c r="J110" s="32"/>
      <c r="K110" s="32"/>
      <c r="L110" s="32"/>
      <c r="M110" s="32"/>
    </row>
    <row r="111" spans="1:13" s="30" customFormat="1" ht="18">
      <c r="A111" s="85">
        <v>106</v>
      </c>
      <c r="B111" s="44"/>
      <c r="C111" s="171" t="s">
        <v>275</v>
      </c>
      <c r="D111" s="119" t="s">
        <v>101</v>
      </c>
      <c r="E111" s="286">
        <v>14</v>
      </c>
      <c r="F111" s="278">
        <v>0.0009490740740740741</v>
      </c>
      <c r="G111" s="85">
        <v>106</v>
      </c>
      <c r="I111" s="32"/>
      <c r="J111" s="32"/>
      <c r="K111" s="32"/>
      <c r="L111" s="32"/>
      <c r="M111" s="32"/>
    </row>
    <row r="112" spans="1:13" s="30" customFormat="1" ht="18">
      <c r="A112" s="85">
        <v>107</v>
      </c>
      <c r="B112" s="44"/>
      <c r="C112" s="123" t="s">
        <v>319</v>
      </c>
      <c r="D112" s="119" t="s">
        <v>108</v>
      </c>
      <c r="E112" s="286">
        <v>14</v>
      </c>
      <c r="F112" s="278" t="s">
        <v>376</v>
      </c>
      <c r="G112" s="85">
        <v>107</v>
      </c>
      <c r="I112" s="32"/>
      <c r="J112" s="32"/>
      <c r="K112" s="32"/>
      <c r="L112" s="32"/>
      <c r="M112" s="32"/>
    </row>
    <row r="113" spans="1:13" s="30" customFormat="1" ht="18">
      <c r="A113" s="85">
        <v>108</v>
      </c>
      <c r="B113" s="44"/>
      <c r="C113" s="125" t="s">
        <v>350</v>
      </c>
      <c r="D113" s="119" t="s">
        <v>102</v>
      </c>
      <c r="E113" s="286">
        <v>13</v>
      </c>
      <c r="F113" s="278">
        <v>0.0005671296296296296</v>
      </c>
      <c r="G113" s="85">
        <v>108</v>
      </c>
      <c r="I113" s="32"/>
      <c r="J113" s="32"/>
      <c r="K113" s="32"/>
      <c r="L113" s="32"/>
      <c r="M113" s="32"/>
    </row>
    <row r="114" spans="1:13" s="30" customFormat="1" ht="18">
      <c r="A114" s="85">
        <v>109</v>
      </c>
      <c r="B114" s="44"/>
      <c r="C114" s="171" t="s">
        <v>199</v>
      </c>
      <c r="D114" s="119" t="s">
        <v>203</v>
      </c>
      <c r="E114" s="286">
        <v>13</v>
      </c>
      <c r="F114" s="278">
        <v>0.0006018518518518519</v>
      </c>
      <c r="G114" s="85">
        <v>109</v>
      </c>
      <c r="I114" s="32"/>
      <c r="J114" s="32"/>
      <c r="K114" s="32"/>
      <c r="L114" s="32"/>
      <c r="M114" s="32"/>
    </row>
    <row r="115" spans="1:13" s="30" customFormat="1" ht="18">
      <c r="A115" s="85">
        <v>110</v>
      </c>
      <c r="B115" s="44"/>
      <c r="C115" s="166" t="s">
        <v>304</v>
      </c>
      <c r="D115" s="119" t="s">
        <v>100</v>
      </c>
      <c r="E115" s="286">
        <v>13</v>
      </c>
      <c r="F115" s="278">
        <v>0.000636574074074074</v>
      </c>
      <c r="G115" s="85" t="s">
        <v>387</v>
      </c>
      <c r="I115" s="32"/>
      <c r="J115" s="32"/>
      <c r="K115" s="32"/>
      <c r="L115" s="32"/>
      <c r="M115" s="32"/>
    </row>
    <row r="116" spans="1:13" s="30" customFormat="1" ht="18">
      <c r="A116" s="85">
        <v>111</v>
      </c>
      <c r="B116" s="44"/>
      <c r="C116" s="166" t="s">
        <v>268</v>
      </c>
      <c r="D116" s="119" t="s">
        <v>140</v>
      </c>
      <c r="E116" s="286">
        <v>13</v>
      </c>
      <c r="F116" s="278">
        <v>0.000636574074074074</v>
      </c>
      <c r="G116" s="85" t="s">
        <v>387</v>
      </c>
      <c r="I116" s="32"/>
      <c r="J116" s="32"/>
      <c r="K116" s="32"/>
      <c r="L116" s="32"/>
      <c r="M116" s="32"/>
    </row>
    <row r="117" spans="1:13" s="30" customFormat="1" ht="18">
      <c r="A117" s="85">
        <v>112</v>
      </c>
      <c r="B117" s="44"/>
      <c r="C117" s="171" t="s">
        <v>347</v>
      </c>
      <c r="D117" s="119" t="s">
        <v>203</v>
      </c>
      <c r="E117" s="286">
        <v>13</v>
      </c>
      <c r="F117" s="278">
        <v>0.0006944444444444445</v>
      </c>
      <c r="G117" s="85">
        <v>112</v>
      </c>
      <c r="I117" s="32"/>
      <c r="J117" s="32"/>
      <c r="K117" s="32"/>
      <c r="L117" s="32"/>
      <c r="M117" s="32"/>
    </row>
    <row r="118" spans="1:13" s="30" customFormat="1" ht="18">
      <c r="A118" s="85">
        <v>113</v>
      </c>
      <c r="B118" s="44"/>
      <c r="C118" s="171" t="s">
        <v>182</v>
      </c>
      <c r="D118" s="119" t="s">
        <v>103</v>
      </c>
      <c r="E118" s="286">
        <v>13</v>
      </c>
      <c r="F118" s="278">
        <v>0.0007291666666666667</v>
      </c>
      <c r="G118" s="85">
        <v>113</v>
      </c>
      <c r="I118" s="32"/>
      <c r="J118" s="32"/>
      <c r="K118" s="32"/>
      <c r="L118" s="32"/>
      <c r="M118" s="32"/>
    </row>
    <row r="119" spans="1:13" s="30" customFormat="1" ht="18">
      <c r="A119" s="85">
        <v>114</v>
      </c>
      <c r="B119" s="44"/>
      <c r="C119" s="171" t="s">
        <v>330</v>
      </c>
      <c r="D119" s="119" t="s">
        <v>95</v>
      </c>
      <c r="E119" s="286">
        <v>13</v>
      </c>
      <c r="F119" s="278">
        <v>0.0007523148148148147</v>
      </c>
      <c r="G119" s="85">
        <v>114</v>
      </c>
      <c r="I119" s="32"/>
      <c r="J119" s="32"/>
      <c r="K119" s="32"/>
      <c r="L119" s="32"/>
      <c r="M119" s="32"/>
    </row>
    <row r="120" spans="1:13" s="30" customFormat="1" ht="18">
      <c r="A120" s="85">
        <v>115</v>
      </c>
      <c r="B120" s="44"/>
      <c r="C120" s="171" t="s">
        <v>349</v>
      </c>
      <c r="D120" s="119" t="s">
        <v>203</v>
      </c>
      <c r="E120" s="286">
        <v>13</v>
      </c>
      <c r="F120" s="278">
        <v>0.0008101851851851852</v>
      </c>
      <c r="G120" s="85">
        <v>115</v>
      </c>
      <c r="I120" s="32"/>
      <c r="J120" s="32"/>
      <c r="K120" s="32"/>
      <c r="L120" s="32"/>
      <c r="M120" s="32"/>
    </row>
    <row r="121" spans="1:13" s="30" customFormat="1" ht="18">
      <c r="A121" s="85">
        <v>116</v>
      </c>
      <c r="B121" s="44"/>
      <c r="C121" s="375" t="s">
        <v>356</v>
      </c>
      <c r="D121" s="119" t="s">
        <v>96</v>
      </c>
      <c r="E121" s="286">
        <v>13</v>
      </c>
      <c r="F121" s="278">
        <v>0.0008680555555555555</v>
      </c>
      <c r="G121" s="85">
        <v>116</v>
      </c>
      <c r="I121" s="32"/>
      <c r="J121" s="32"/>
      <c r="K121" s="32"/>
      <c r="L121" s="32"/>
      <c r="M121" s="32"/>
    </row>
    <row r="122" spans="1:13" s="30" customFormat="1" ht="18">
      <c r="A122" s="85">
        <v>117</v>
      </c>
      <c r="B122" s="44"/>
      <c r="C122" s="171" t="s">
        <v>359</v>
      </c>
      <c r="D122" s="119" t="s">
        <v>113</v>
      </c>
      <c r="E122" s="286">
        <v>13</v>
      </c>
      <c r="F122" s="278">
        <v>0.0008912037037037036</v>
      </c>
      <c r="G122" s="85">
        <v>117</v>
      </c>
      <c r="I122" s="32"/>
      <c r="J122" s="32"/>
      <c r="K122" s="32"/>
      <c r="L122" s="32"/>
      <c r="M122" s="32"/>
    </row>
    <row r="123" spans="1:13" s="30" customFormat="1" ht="18">
      <c r="A123" s="85">
        <v>118</v>
      </c>
      <c r="B123" s="44"/>
      <c r="C123" s="188" t="s">
        <v>315</v>
      </c>
      <c r="D123" s="119" t="s">
        <v>120</v>
      </c>
      <c r="E123" s="286">
        <v>12</v>
      </c>
      <c r="F123" s="278">
        <v>0.00047453703703703704</v>
      </c>
      <c r="G123" s="85">
        <v>118</v>
      </c>
      <c r="I123" s="32"/>
      <c r="J123" s="32"/>
      <c r="K123" s="32"/>
      <c r="L123" s="32"/>
      <c r="M123" s="32"/>
    </row>
    <row r="124" spans="1:13" s="30" customFormat="1" ht="18">
      <c r="A124" s="85">
        <v>119</v>
      </c>
      <c r="B124" s="44"/>
      <c r="C124" s="125" t="s">
        <v>130</v>
      </c>
      <c r="D124" s="119" t="s">
        <v>102</v>
      </c>
      <c r="E124" s="286">
        <v>12</v>
      </c>
      <c r="F124" s="278">
        <v>0.0005671296296296296</v>
      </c>
      <c r="G124" s="85">
        <v>119</v>
      </c>
      <c r="I124" s="32"/>
      <c r="J124" s="32"/>
      <c r="K124" s="32"/>
      <c r="L124" s="32"/>
      <c r="M124" s="32"/>
    </row>
    <row r="125" spans="1:13" s="30" customFormat="1" ht="18">
      <c r="A125" s="85">
        <v>120</v>
      </c>
      <c r="B125" s="44"/>
      <c r="C125" s="125" t="s">
        <v>308</v>
      </c>
      <c r="D125" s="119" t="s">
        <v>92</v>
      </c>
      <c r="E125" s="286">
        <v>12</v>
      </c>
      <c r="F125" s="278">
        <v>0.0005787037037037038</v>
      </c>
      <c r="G125" s="85" t="s">
        <v>388</v>
      </c>
      <c r="I125" s="32"/>
      <c r="J125" s="32"/>
      <c r="K125" s="32"/>
      <c r="L125" s="32"/>
      <c r="M125" s="32"/>
    </row>
    <row r="126" spans="1:13" s="30" customFormat="1" ht="18">
      <c r="A126" s="85">
        <v>121</v>
      </c>
      <c r="B126" s="44"/>
      <c r="C126" s="166" t="s">
        <v>171</v>
      </c>
      <c r="D126" s="119" t="s">
        <v>93</v>
      </c>
      <c r="E126" s="286">
        <v>12</v>
      </c>
      <c r="F126" s="278">
        <v>0.0005787037037037038</v>
      </c>
      <c r="G126" s="85" t="s">
        <v>388</v>
      </c>
      <c r="I126" s="32"/>
      <c r="J126" s="32"/>
      <c r="K126" s="32"/>
      <c r="L126" s="32"/>
      <c r="M126" s="32"/>
    </row>
    <row r="127" spans="1:13" s="30" customFormat="1" ht="18">
      <c r="A127" s="85">
        <v>122</v>
      </c>
      <c r="B127" s="44"/>
      <c r="C127" s="171" t="s">
        <v>362</v>
      </c>
      <c r="D127" s="119" t="s">
        <v>113</v>
      </c>
      <c r="E127" s="286">
        <v>12</v>
      </c>
      <c r="F127" s="278">
        <v>0.0006134259259259259</v>
      </c>
      <c r="G127" s="85">
        <v>122</v>
      </c>
      <c r="I127" s="32"/>
      <c r="J127" s="32"/>
      <c r="K127" s="32"/>
      <c r="L127" s="32"/>
      <c r="M127" s="32"/>
    </row>
    <row r="128" spans="1:13" s="30" customFormat="1" ht="18">
      <c r="A128" s="85">
        <v>123</v>
      </c>
      <c r="B128" s="44"/>
      <c r="C128" s="123" t="s">
        <v>341</v>
      </c>
      <c r="D128" s="119" t="s">
        <v>337</v>
      </c>
      <c r="E128" s="286">
        <v>12</v>
      </c>
      <c r="F128" s="278">
        <v>0.0006944444444444445</v>
      </c>
      <c r="G128" s="85" t="s">
        <v>389</v>
      </c>
      <c r="I128" s="32"/>
      <c r="J128" s="32"/>
      <c r="K128" s="32"/>
      <c r="L128" s="32"/>
      <c r="M128" s="32"/>
    </row>
    <row r="129" spans="1:13" s="30" customFormat="1" ht="18">
      <c r="A129" s="85">
        <v>124</v>
      </c>
      <c r="B129" s="44"/>
      <c r="C129" s="170" t="s">
        <v>136</v>
      </c>
      <c r="D129" s="119" t="s">
        <v>139</v>
      </c>
      <c r="E129" s="286">
        <v>12</v>
      </c>
      <c r="F129" s="278">
        <v>0.0006944444444444445</v>
      </c>
      <c r="G129" s="85" t="s">
        <v>389</v>
      </c>
      <c r="I129" s="32"/>
      <c r="J129" s="32"/>
      <c r="K129" s="32"/>
      <c r="L129" s="32"/>
      <c r="M129" s="32"/>
    </row>
    <row r="130" spans="1:13" s="30" customFormat="1" ht="18">
      <c r="A130" s="85">
        <v>125</v>
      </c>
      <c r="B130" s="44"/>
      <c r="C130" s="170" t="s">
        <v>137</v>
      </c>
      <c r="D130" s="119" t="s">
        <v>139</v>
      </c>
      <c r="E130" s="286">
        <v>12</v>
      </c>
      <c r="F130" s="278">
        <v>0.0007523148148148147</v>
      </c>
      <c r="G130" s="85">
        <v>125</v>
      </c>
      <c r="I130" s="32"/>
      <c r="J130" s="32"/>
      <c r="K130" s="32"/>
      <c r="L130" s="32"/>
      <c r="M130" s="32"/>
    </row>
    <row r="131" spans="1:13" s="30" customFormat="1" ht="18">
      <c r="A131" s="85">
        <v>126</v>
      </c>
      <c r="B131" s="44"/>
      <c r="C131" s="123" t="s">
        <v>241</v>
      </c>
      <c r="D131" s="119" t="s">
        <v>94</v>
      </c>
      <c r="E131" s="286">
        <v>12</v>
      </c>
      <c r="F131" s="278">
        <v>0.000775462962962963</v>
      </c>
      <c r="G131" s="85">
        <v>126</v>
      </c>
      <c r="I131" s="32"/>
      <c r="J131" s="32"/>
      <c r="K131" s="32"/>
      <c r="L131" s="32"/>
      <c r="M131" s="32"/>
    </row>
    <row r="132" spans="1:13" s="30" customFormat="1" ht="18">
      <c r="A132" s="85">
        <v>127</v>
      </c>
      <c r="B132" s="44"/>
      <c r="C132" s="166" t="s">
        <v>214</v>
      </c>
      <c r="D132" s="119" t="s">
        <v>132</v>
      </c>
      <c r="E132" s="286">
        <v>12</v>
      </c>
      <c r="F132" s="278">
        <v>0.0008449074074074075</v>
      </c>
      <c r="G132" s="85">
        <v>127</v>
      </c>
      <c r="I132" s="32"/>
      <c r="J132" s="32"/>
      <c r="K132" s="32"/>
      <c r="L132" s="32"/>
      <c r="M132" s="32"/>
    </row>
    <row r="133" spans="1:13" s="30" customFormat="1" ht="18">
      <c r="A133" s="85">
        <v>128</v>
      </c>
      <c r="B133" s="44"/>
      <c r="C133" s="166" t="s">
        <v>205</v>
      </c>
      <c r="D133" s="119" t="s">
        <v>135</v>
      </c>
      <c r="E133" s="286">
        <v>12</v>
      </c>
      <c r="F133" s="278">
        <v>0.0008796296296296296</v>
      </c>
      <c r="G133" s="85">
        <v>128</v>
      </c>
      <c r="I133" s="32"/>
      <c r="J133" s="32"/>
      <c r="K133" s="32"/>
      <c r="L133" s="32"/>
      <c r="M133" s="32"/>
    </row>
    <row r="134" spans="1:13" s="30" customFormat="1" ht="18">
      <c r="A134" s="85">
        <v>129</v>
      </c>
      <c r="B134" s="44"/>
      <c r="C134" s="171" t="s">
        <v>284</v>
      </c>
      <c r="D134" s="119" t="s">
        <v>112</v>
      </c>
      <c r="E134" s="286">
        <v>12</v>
      </c>
      <c r="F134" s="278">
        <v>0.0009259259259259259</v>
      </c>
      <c r="G134" s="85">
        <v>129</v>
      </c>
      <c r="I134" s="32"/>
      <c r="J134" s="32"/>
      <c r="K134" s="32"/>
      <c r="L134" s="32"/>
      <c r="M134" s="32"/>
    </row>
    <row r="135" spans="1:13" s="30" customFormat="1" ht="18">
      <c r="A135" s="85">
        <v>130</v>
      </c>
      <c r="B135" s="44"/>
      <c r="C135" s="171" t="s">
        <v>361</v>
      </c>
      <c r="D135" s="119" t="s">
        <v>113</v>
      </c>
      <c r="E135" s="286">
        <v>11</v>
      </c>
      <c r="F135" s="278">
        <v>0.00042824074074074075</v>
      </c>
      <c r="G135" s="85">
        <v>130</v>
      </c>
      <c r="I135" s="32"/>
      <c r="J135" s="32"/>
      <c r="K135" s="32"/>
      <c r="L135" s="32"/>
      <c r="M135" s="32"/>
    </row>
    <row r="136" spans="1:13" s="30" customFormat="1" ht="18">
      <c r="A136" s="85">
        <v>131</v>
      </c>
      <c r="B136" s="44"/>
      <c r="C136" s="123" t="s">
        <v>238</v>
      </c>
      <c r="D136" s="119" t="s">
        <v>109</v>
      </c>
      <c r="E136" s="286">
        <v>11</v>
      </c>
      <c r="F136" s="278">
        <v>0.0004513888888888889</v>
      </c>
      <c r="G136" s="85">
        <v>131</v>
      </c>
      <c r="I136" s="32"/>
      <c r="J136" s="32"/>
      <c r="K136" s="32"/>
      <c r="L136" s="32"/>
      <c r="M136" s="32"/>
    </row>
    <row r="137" spans="1:13" s="30" customFormat="1" ht="18">
      <c r="A137" s="85">
        <v>132</v>
      </c>
      <c r="B137" s="44"/>
      <c r="C137" s="123" t="s">
        <v>342</v>
      </c>
      <c r="D137" s="119" t="s">
        <v>337</v>
      </c>
      <c r="E137" s="286">
        <v>11</v>
      </c>
      <c r="F137" s="278">
        <v>0.0004629629629629629</v>
      </c>
      <c r="G137" s="85" t="s">
        <v>390</v>
      </c>
      <c r="I137" s="32"/>
      <c r="J137" s="32"/>
      <c r="K137" s="32"/>
      <c r="L137" s="32"/>
      <c r="M137" s="32"/>
    </row>
    <row r="138" spans="1:13" s="30" customFormat="1" ht="18">
      <c r="A138" s="85">
        <v>133</v>
      </c>
      <c r="B138" s="44"/>
      <c r="C138" s="171" t="s">
        <v>285</v>
      </c>
      <c r="D138" s="119" t="s">
        <v>112</v>
      </c>
      <c r="E138" s="286">
        <v>11</v>
      </c>
      <c r="F138" s="278">
        <v>0.0004629629629629629</v>
      </c>
      <c r="G138" s="85" t="s">
        <v>390</v>
      </c>
      <c r="I138" s="32"/>
      <c r="J138" s="32"/>
      <c r="K138" s="32"/>
      <c r="L138" s="32"/>
      <c r="M138" s="32"/>
    </row>
    <row r="139" spans="1:13" s="30" customFormat="1" ht="18">
      <c r="A139" s="85">
        <v>134</v>
      </c>
      <c r="B139" s="44"/>
      <c r="C139" s="125" t="s">
        <v>354</v>
      </c>
      <c r="D139" s="119" t="s">
        <v>102</v>
      </c>
      <c r="E139" s="286">
        <v>11</v>
      </c>
      <c r="F139" s="278">
        <v>0.00048611111111111104</v>
      </c>
      <c r="G139" s="85">
        <v>134</v>
      </c>
      <c r="I139" s="32"/>
      <c r="J139" s="32"/>
      <c r="K139" s="32"/>
      <c r="L139" s="32"/>
      <c r="M139" s="32"/>
    </row>
    <row r="140" spans="1:13" s="30" customFormat="1" ht="18">
      <c r="A140" s="85">
        <v>135</v>
      </c>
      <c r="B140" s="44"/>
      <c r="C140" s="125" t="s">
        <v>309</v>
      </c>
      <c r="D140" s="119" t="s">
        <v>92</v>
      </c>
      <c r="E140" s="286">
        <v>11</v>
      </c>
      <c r="F140" s="278">
        <v>0.0005092592592592592</v>
      </c>
      <c r="G140" s="85" t="s">
        <v>391</v>
      </c>
      <c r="I140" s="32"/>
      <c r="J140" s="32"/>
      <c r="K140" s="32"/>
      <c r="L140" s="32"/>
      <c r="M140" s="32"/>
    </row>
    <row r="141" spans="1:13" s="30" customFormat="1" ht="18">
      <c r="A141" s="85">
        <v>136</v>
      </c>
      <c r="B141" s="44"/>
      <c r="C141" s="166" t="s">
        <v>155</v>
      </c>
      <c r="D141" s="119" t="s">
        <v>162</v>
      </c>
      <c r="E141" s="286">
        <v>11</v>
      </c>
      <c r="F141" s="278">
        <v>0.0005092592592592592</v>
      </c>
      <c r="G141" s="85" t="s">
        <v>391</v>
      </c>
      <c r="I141" s="32"/>
      <c r="J141" s="32"/>
      <c r="K141" s="32"/>
      <c r="L141" s="32"/>
      <c r="M141" s="32"/>
    </row>
    <row r="142" spans="1:13" s="30" customFormat="1" ht="18">
      <c r="A142" s="85">
        <v>137</v>
      </c>
      <c r="B142" s="44"/>
      <c r="C142" s="166" t="s">
        <v>303</v>
      </c>
      <c r="D142" s="119" t="s">
        <v>100</v>
      </c>
      <c r="E142" s="286">
        <v>11</v>
      </c>
      <c r="F142" s="278">
        <v>0.0005439814814814814</v>
      </c>
      <c r="G142" s="85">
        <v>137</v>
      </c>
      <c r="I142" s="32"/>
      <c r="J142" s="32"/>
      <c r="K142" s="32"/>
      <c r="L142" s="32"/>
      <c r="M142" s="32"/>
    </row>
    <row r="143" spans="1:13" s="30" customFormat="1" ht="18">
      <c r="A143" s="85">
        <v>138</v>
      </c>
      <c r="B143" s="44"/>
      <c r="C143" s="171" t="s">
        <v>181</v>
      </c>
      <c r="D143" s="119" t="s">
        <v>103</v>
      </c>
      <c r="E143" s="286">
        <v>11</v>
      </c>
      <c r="F143" s="278">
        <v>0.0005555555555555556</v>
      </c>
      <c r="G143" s="85" t="s">
        <v>392</v>
      </c>
      <c r="I143" s="32"/>
      <c r="J143" s="32"/>
      <c r="K143" s="32"/>
      <c r="L143" s="32"/>
      <c r="M143" s="32"/>
    </row>
    <row r="144" spans="1:13" s="30" customFormat="1" ht="18">
      <c r="A144" s="85">
        <v>139</v>
      </c>
      <c r="B144" s="44"/>
      <c r="C144" s="166" t="s">
        <v>183</v>
      </c>
      <c r="D144" s="119" t="s">
        <v>108</v>
      </c>
      <c r="E144" s="286">
        <v>11</v>
      </c>
      <c r="F144" s="278">
        <v>0.0005555555555555556</v>
      </c>
      <c r="G144" s="85" t="s">
        <v>392</v>
      </c>
      <c r="I144" s="32"/>
      <c r="J144" s="32"/>
      <c r="K144" s="32"/>
      <c r="L144" s="32"/>
      <c r="M144" s="32"/>
    </row>
    <row r="145" spans="1:13" s="30" customFormat="1" ht="18">
      <c r="A145" s="85">
        <v>140</v>
      </c>
      <c r="B145" s="44"/>
      <c r="C145" s="127" t="s">
        <v>195</v>
      </c>
      <c r="D145" s="119" t="s">
        <v>90</v>
      </c>
      <c r="E145" s="286">
        <v>11</v>
      </c>
      <c r="F145" s="278">
        <v>0.0005787037037037038</v>
      </c>
      <c r="G145" s="85" t="s">
        <v>393</v>
      </c>
      <c r="I145" s="32"/>
      <c r="J145" s="32"/>
      <c r="K145" s="32"/>
      <c r="L145" s="32"/>
      <c r="M145" s="32"/>
    </row>
    <row r="146" spans="1:13" s="30" customFormat="1" ht="18">
      <c r="A146" s="85">
        <v>141</v>
      </c>
      <c r="B146" s="44"/>
      <c r="C146" s="123" t="s">
        <v>248</v>
      </c>
      <c r="D146" s="119" t="s">
        <v>94</v>
      </c>
      <c r="E146" s="286">
        <v>11</v>
      </c>
      <c r="F146" s="278">
        <v>0.0005787037037037038</v>
      </c>
      <c r="G146" s="85" t="s">
        <v>393</v>
      </c>
      <c r="I146" s="32"/>
      <c r="J146" s="32"/>
      <c r="K146" s="32"/>
      <c r="L146" s="32"/>
      <c r="M146" s="32"/>
    </row>
    <row r="147" spans="1:13" s="30" customFormat="1" ht="18">
      <c r="A147" s="85">
        <v>142</v>
      </c>
      <c r="B147" s="44"/>
      <c r="C147" s="166" t="s">
        <v>270</v>
      </c>
      <c r="D147" s="119" t="s">
        <v>101</v>
      </c>
      <c r="E147" s="286">
        <v>11</v>
      </c>
      <c r="F147" s="278">
        <v>0.0007060185185185185</v>
      </c>
      <c r="G147" s="85">
        <v>142</v>
      </c>
      <c r="I147" s="32"/>
      <c r="J147" s="32"/>
      <c r="K147" s="32"/>
      <c r="L147" s="32"/>
      <c r="M147" s="32"/>
    </row>
    <row r="148" spans="1:13" s="30" customFormat="1" ht="18">
      <c r="A148" s="85">
        <v>143</v>
      </c>
      <c r="B148" s="44"/>
      <c r="C148" s="166" t="s">
        <v>321</v>
      </c>
      <c r="D148" s="119" t="s">
        <v>99</v>
      </c>
      <c r="E148" s="286">
        <v>11</v>
      </c>
      <c r="F148" s="278">
        <v>0.0007407407407407407</v>
      </c>
      <c r="G148" s="85">
        <v>143</v>
      </c>
      <c r="I148" s="32"/>
      <c r="J148" s="32"/>
      <c r="K148" s="32"/>
      <c r="L148" s="32"/>
      <c r="M148" s="32"/>
    </row>
    <row r="149" spans="1:13" s="30" customFormat="1" ht="18">
      <c r="A149" s="85">
        <v>144</v>
      </c>
      <c r="B149" s="44"/>
      <c r="C149" s="127" t="s">
        <v>197</v>
      </c>
      <c r="D149" s="119" t="s">
        <v>90</v>
      </c>
      <c r="E149" s="286">
        <v>11</v>
      </c>
      <c r="F149" s="278">
        <v>0.0009375000000000001</v>
      </c>
      <c r="G149" s="85">
        <v>144</v>
      </c>
      <c r="I149" s="32"/>
      <c r="J149" s="32"/>
      <c r="K149" s="32"/>
      <c r="L149" s="32"/>
      <c r="M149" s="32"/>
    </row>
    <row r="150" spans="1:13" s="30" customFormat="1" ht="18">
      <c r="A150" s="85">
        <v>145</v>
      </c>
      <c r="B150" s="44"/>
      <c r="C150" s="127" t="s">
        <v>231</v>
      </c>
      <c r="D150" s="119" t="s">
        <v>225</v>
      </c>
      <c r="E150" s="286">
        <v>10</v>
      </c>
      <c r="F150" s="278">
        <v>0.0004050925925925926</v>
      </c>
      <c r="G150" s="85">
        <v>145</v>
      </c>
      <c r="I150" s="32"/>
      <c r="J150" s="32"/>
      <c r="K150" s="32"/>
      <c r="L150" s="32"/>
      <c r="M150" s="32"/>
    </row>
    <row r="151" spans="1:13" s="30" customFormat="1" ht="18">
      <c r="A151" s="85">
        <v>146</v>
      </c>
      <c r="B151" s="44"/>
      <c r="C151" s="170" t="s">
        <v>163</v>
      </c>
      <c r="D151" s="119" t="s">
        <v>139</v>
      </c>
      <c r="E151" s="286">
        <v>10</v>
      </c>
      <c r="F151" s="278">
        <v>0.00042824074074074075</v>
      </c>
      <c r="G151" s="85">
        <v>146</v>
      </c>
      <c r="I151" s="32"/>
      <c r="J151" s="32"/>
      <c r="K151" s="32"/>
      <c r="L151" s="32"/>
      <c r="M151" s="32"/>
    </row>
    <row r="152" spans="1:13" s="30" customFormat="1" ht="18">
      <c r="A152" s="85">
        <v>147</v>
      </c>
      <c r="B152" s="44"/>
      <c r="C152" s="170" t="s">
        <v>166</v>
      </c>
      <c r="D152" s="119" t="s">
        <v>139</v>
      </c>
      <c r="E152" s="286">
        <v>10</v>
      </c>
      <c r="F152" s="278">
        <v>0.00048611111111111104</v>
      </c>
      <c r="G152" s="85" t="s">
        <v>394</v>
      </c>
      <c r="I152" s="32"/>
      <c r="J152" s="32"/>
      <c r="K152" s="32"/>
      <c r="L152" s="32"/>
      <c r="M152" s="32"/>
    </row>
    <row r="153" spans="1:13" s="30" customFormat="1" ht="18">
      <c r="A153" s="85">
        <v>148</v>
      </c>
      <c r="B153" s="44"/>
      <c r="C153" s="171" t="s">
        <v>286</v>
      </c>
      <c r="D153" s="119" t="s">
        <v>112</v>
      </c>
      <c r="E153" s="286">
        <v>10</v>
      </c>
      <c r="F153" s="278">
        <v>0.00048611111111111104</v>
      </c>
      <c r="G153" s="85" t="s">
        <v>394</v>
      </c>
      <c r="I153" s="32"/>
      <c r="J153" s="32"/>
      <c r="K153" s="32"/>
      <c r="L153" s="32"/>
      <c r="M153" s="32"/>
    </row>
    <row r="154" spans="1:13" s="30" customFormat="1" ht="18">
      <c r="A154" s="85">
        <v>149</v>
      </c>
      <c r="B154" s="44"/>
      <c r="C154" s="166" t="s">
        <v>263</v>
      </c>
      <c r="D154" s="119" t="s">
        <v>140</v>
      </c>
      <c r="E154" s="286">
        <v>10</v>
      </c>
      <c r="F154" s="278">
        <v>0.0004976851851851852</v>
      </c>
      <c r="G154" s="85" t="s">
        <v>395</v>
      </c>
      <c r="I154" s="32"/>
      <c r="J154" s="32"/>
      <c r="K154" s="32"/>
      <c r="L154" s="32"/>
      <c r="M154" s="32"/>
    </row>
    <row r="155" spans="1:13" s="30" customFormat="1" ht="18">
      <c r="A155" s="85">
        <v>150</v>
      </c>
      <c r="B155" s="44"/>
      <c r="C155" s="166" t="s">
        <v>121</v>
      </c>
      <c r="D155" s="119" t="s">
        <v>99</v>
      </c>
      <c r="E155" s="286">
        <v>10</v>
      </c>
      <c r="F155" s="278">
        <v>0.0004976851851851852</v>
      </c>
      <c r="G155" s="85" t="s">
        <v>395</v>
      </c>
      <c r="I155" s="32"/>
      <c r="J155" s="32"/>
      <c r="K155" s="32"/>
      <c r="L155" s="32"/>
      <c r="M155" s="32"/>
    </row>
    <row r="156" spans="1:13" s="30" customFormat="1" ht="18">
      <c r="A156" s="85">
        <v>151</v>
      </c>
      <c r="B156" s="44"/>
      <c r="C156" s="123" t="s">
        <v>344</v>
      </c>
      <c r="D156" s="119" t="s">
        <v>337</v>
      </c>
      <c r="E156" s="286">
        <v>10</v>
      </c>
      <c r="F156" s="278">
        <v>0.0005092592592592592</v>
      </c>
      <c r="G156" s="85">
        <v>151</v>
      </c>
      <c r="I156" s="32"/>
      <c r="J156" s="32"/>
      <c r="K156" s="32"/>
      <c r="L156" s="32"/>
      <c r="M156" s="32"/>
    </row>
    <row r="157" spans="1:13" s="30" customFormat="1" ht="18">
      <c r="A157" s="85">
        <v>152</v>
      </c>
      <c r="B157" s="44"/>
      <c r="C157" s="166" t="s">
        <v>134</v>
      </c>
      <c r="D157" s="119" t="s">
        <v>132</v>
      </c>
      <c r="E157" s="286">
        <v>10</v>
      </c>
      <c r="F157" s="278">
        <v>0.0005439814814814814</v>
      </c>
      <c r="G157" s="85">
        <v>152</v>
      </c>
      <c r="I157" s="32"/>
      <c r="J157" s="32"/>
      <c r="K157" s="32"/>
      <c r="L157" s="32"/>
      <c r="M157" s="32"/>
    </row>
    <row r="158" spans="1:13" s="30" customFormat="1" ht="18">
      <c r="A158" s="85">
        <v>153</v>
      </c>
      <c r="B158" s="44"/>
      <c r="C158" s="123" t="s">
        <v>353</v>
      </c>
      <c r="D158" s="119" t="s">
        <v>102</v>
      </c>
      <c r="E158" s="286">
        <v>10</v>
      </c>
      <c r="F158" s="278">
        <v>0.0005555555555555556</v>
      </c>
      <c r="G158" s="85">
        <v>153</v>
      </c>
      <c r="I158" s="32"/>
      <c r="J158" s="32"/>
      <c r="K158" s="32"/>
      <c r="L158" s="32"/>
      <c r="M158" s="32"/>
    </row>
    <row r="159" spans="1:13" s="30" customFormat="1" ht="18">
      <c r="A159" s="85">
        <v>154</v>
      </c>
      <c r="B159" s="44"/>
      <c r="C159" s="123" t="s">
        <v>239</v>
      </c>
      <c r="D159" s="119" t="s">
        <v>109</v>
      </c>
      <c r="E159" s="286">
        <v>10</v>
      </c>
      <c r="F159" s="278">
        <v>0.0005671296296296296</v>
      </c>
      <c r="G159" s="85">
        <v>154</v>
      </c>
      <c r="I159" s="32"/>
      <c r="J159" s="32"/>
      <c r="K159" s="32"/>
      <c r="L159" s="32"/>
      <c r="M159" s="32"/>
    </row>
    <row r="160" spans="1:13" s="30" customFormat="1" ht="18">
      <c r="A160" s="85">
        <v>155</v>
      </c>
      <c r="B160" s="44"/>
      <c r="C160" s="127" t="s">
        <v>230</v>
      </c>
      <c r="D160" s="119" t="s">
        <v>225</v>
      </c>
      <c r="E160" s="286">
        <v>10</v>
      </c>
      <c r="F160" s="278">
        <v>0.0005787037037037038</v>
      </c>
      <c r="G160" s="85">
        <v>155</v>
      </c>
      <c r="I160" s="32"/>
      <c r="J160" s="32"/>
      <c r="K160" s="32"/>
      <c r="L160" s="32"/>
      <c r="M160" s="32"/>
    </row>
    <row r="161" spans="1:13" s="30" customFormat="1" ht="18">
      <c r="A161" s="85">
        <v>156</v>
      </c>
      <c r="B161" s="44"/>
      <c r="C161" s="166" t="s">
        <v>172</v>
      </c>
      <c r="D161" s="119" t="s">
        <v>93</v>
      </c>
      <c r="E161" s="286">
        <v>10</v>
      </c>
      <c r="F161" s="278">
        <v>0.0006018518518518519</v>
      </c>
      <c r="G161" s="85" t="s">
        <v>396</v>
      </c>
      <c r="I161" s="32"/>
      <c r="J161" s="32"/>
      <c r="K161" s="32"/>
      <c r="L161" s="32"/>
      <c r="M161" s="32"/>
    </row>
    <row r="162" spans="1:13" s="30" customFormat="1" ht="18">
      <c r="A162" s="85">
        <v>157</v>
      </c>
      <c r="B162" s="115"/>
      <c r="C162" s="171" t="s">
        <v>292</v>
      </c>
      <c r="D162" s="119" t="s">
        <v>290</v>
      </c>
      <c r="E162" s="286">
        <v>10</v>
      </c>
      <c r="F162" s="278">
        <v>0.0006018518518518519</v>
      </c>
      <c r="G162" s="85" t="s">
        <v>396</v>
      </c>
      <c r="I162" s="32"/>
      <c r="J162" s="32"/>
      <c r="K162" s="32"/>
      <c r="L162" s="32"/>
      <c r="M162" s="32"/>
    </row>
    <row r="163" spans="1:13" s="30" customFormat="1" ht="18">
      <c r="A163" s="85">
        <v>158</v>
      </c>
      <c r="B163" s="44"/>
      <c r="C163" s="171" t="s">
        <v>174</v>
      </c>
      <c r="D163" s="119" t="s">
        <v>93</v>
      </c>
      <c r="E163" s="286">
        <v>10</v>
      </c>
      <c r="F163" s="278">
        <v>0.0006481481481481481</v>
      </c>
      <c r="G163" s="85">
        <v>158</v>
      </c>
      <c r="I163" s="32"/>
      <c r="J163" s="32"/>
      <c r="K163" s="32"/>
      <c r="L163" s="32"/>
      <c r="M163" s="32"/>
    </row>
    <row r="164" spans="1:13" s="30" customFormat="1" ht="18">
      <c r="A164" s="85">
        <v>159</v>
      </c>
      <c r="B164" s="44"/>
      <c r="C164" s="166" t="s">
        <v>210</v>
      </c>
      <c r="D164" s="119" t="s">
        <v>132</v>
      </c>
      <c r="E164" s="286">
        <v>10</v>
      </c>
      <c r="F164" s="278">
        <v>0.0006944444444444445</v>
      </c>
      <c r="G164" s="85" t="s">
        <v>397</v>
      </c>
      <c r="I164" s="32"/>
      <c r="J164" s="32"/>
      <c r="K164" s="32"/>
      <c r="L164" s="32"/>
      <c r="M164" s="32"/>
    </row>
    <row r="165" spans="1:13" s="30" customFormat="1" ht="18">
      <c r="A165" s="85">
        <v>160</v>
      </c>
      <c r="B165" s="44"/>
      <c r="C165" s="171" t="s">
        <v>291</v>
      </c>
      <c r="D165" s="119" t="s">
        <v>290</v>
      </c>
      <c r="E165" s="286">
        <v>10</v>
      </c>
      <c r="F165" s="278">
        <v>0.0006944444444444445</v>
      </c>
      <c r="G165" s="85" t="s">
        <v>397</v>
      </c>
      <c r="I165" s="32"/>
      <c r="J165" s="32"/>
      <c r="K165" s="32"/>
      <c r="L165" s="32"/>
      <c r="M165" s="32"/>
    </row>
    <row r="166" spans="1:13" s="30" customFormat="1" ht="18">
      <c r="A166" s="85">
        <v>161</v>
      </c>
      <c r="B166" s="44"/>
      <c r="C166" s="166" t="s">
        <v>160</v>
      </c>
      <c r="D166" s="119" t="s">
        <v>162</v>
      </c>
      <c r="E166" s="286">
        <v>10</v>
      </c>
      <c r="F166" s="278">
        <v>0.0006944444444444445</v>
      </c>
      <c r="G166" s="85" t="s">
        <v>397</v>
      </c>
      <c r="I166" s="32"/>
      <c r="J166" s="32"/>
      <c r="K166" s="32"/>
      <c r="L166" s="32"/>
      <c r="M166" s="32"/>
    </row>
    <row r="167" spans="1:13" s="30" customFormat="1" ht="18">
      <c r="A167" s="85">
        <v>162</v>
      </c>
      <c r="B167" s="44"/>
      <c r="C167" s="125" t="s">
        <v>307</v>
      </c>
      <c r="D167" s="119" t="s">
        <v>92</v>
      </c>
      <c r="E167" s="286">
        <v>10</v>
      </c>
      <c r="F167" s="278">
        <v>0.0007060185185185185</v>
      </c>
      <c r="G167" s="85" t="s">
        <v>398</v>
      </c>
      <c r="I167" s="32"/>
      <c r="J167" s="32"/>
      <c r="K167" s="32"/>
      <c r="L167" s="32"/>
      <c r="M167" s="32"/>
    </row>
    <row r="168" spans="1:13" s="30" customFormat="1" ht="18">
      <c r="A168" s="85">
        <v>163</v>
      </c>
      <c r="B168" s="44"/>
      <c r="C168" s="166" t="s">
        <v>157</v>
      </c>
      <c r="D168" s="119" t="s">
        <v>162</v>
      </c>
      <c r="E168" s="286">
        <v>10</v>
      </c>
      <c r="F168" s="278">
        <v>0.0007060185185185185</v>
      </c>
      <c r="G168" s="85" t="s">
        <v>398</v>
      </c>
      <c r="I168" s="32"/>
      <c r="J168" s="32"/>
      <c r="K168" s="32"/>
      <c r="L168" s="32"/>
      <c r="M168" s="32"/>
    </row>
    <row r="169" spans="1:13" s="30" customFormat="1" ht="18">
      <c r="A169" s="85">
        <v>164</v>
      </c>
      <c r="B169" s="44"/>
      <c r="C169" s="170" t="s">
        <v>188</v>
      </c>
      <c r="D169" s="119" t="s">
        <v>110</v>
      </c>
      <c r="E169" s="286">
        <v>10</v>
      </c>
      <c r="F169" s="278">
        <v>0.0007291666666666667</v>
      </c>
      <c r="G169" s="85">
        <v>164</v>
      </c>
      <c r="I169" s="32"/>
      <c r="J169" s="32"/>
      <c r="K169" s="32"/>
      <c r="L169" s="32"/>
      <c r="M169" s="32"/>
    </row>
    <row r="170" spans="1:13" s="30" customFormat="1" ht="18">
      <c r="A170" s="85">
        <v>165</v>
      </c>
      <c r="B170" s="44"/>
      <c r="C170" s="166" t="s">
        <v>209</v>
      </c>
      <c r="D170" s="119" t="s">
        <v>132</v>
      </c>
      <c r="E170" s="286">
        <v>10</v>
      </c>
      <c r="F170" s="278">
        <v>0.0007638888888888889</v>
      </c>
      <c r="G170" s="85">
        <v>165</v>
      </c>
      <c r="I170" s="32"/>
      <c r="J170" s="32"/>
      <c r="K170" s="32"/>
      <c r="L170" s="32"/>
      <c r="M170" s="32"/>
    </row>
    <row r="171" spans="1:13" s="30" customFormat="1" ht="18">
      <c r="A171" s="85">
        <v>166</v>
      </c>
      <c r="B171" s="44"/>
      <c r="C171" s="171" t="s">
        <v>176</v>
      </c>
      <c r="D171" s="119" t="s">
        <v>103</v>
      </c>
      <c r="E171" s="286">
        <v>9</v>
      </c>
      <c r="F171" s="278">
        <v>0.0003356481481481481</v>
      </c>
      <c r="G171" s="85">
        <v>166</v>
      </c>
      <c r="I171" s="32"/>
      <c r="J171" s="32"/>
      <c r="K171" s="32"/>
      <c r="L171" s="32"/>
      <c r="M171" s="32"/>
    </row>
    <row r="172" spans="1:13" s="30" customFormat="1" ht="18">
      <c r="A172" s="85">
        <v>167</v>
      </c>
      <c r="B172" s="44"/>
      <c r="C172" s="123" t="s">
        <v>246</v>
      </c>
      <c r="D172" s="119" t="s">
        <v>94</v>
      </c>
      <c r="E172" s="286">
        <v>9</v>
      </c>
      <c r="F172" s="278">
        <v>0.0004050925925925926</v>
      </c>
      <c r="G172" s="85" t="s">
        <v>399</v>
      </c>
      <c r="I172" s="32"/>
      <c r="J172" s="32"/>
      <c r="K172" s="32"/>
      <c r="L172" s="32"/>
      <c r="M172" s="32"/>
    </row>
    <row r="173" spans="1:13" s="30" customFormat="1" ht="18">
      <c r="A173" s="85">
        <v>168</v>
      </c>
      <c r="B173" s="44"/>
      <c r="C173" s="166" t="s">
        <v>266</v>
      </c>
      <c r="D173" s="119" t="s">
        <v>140</v>
      </c>
      <c r="E173" s="286">
        <v>9</v>
      </c>
      <c r="F173" s="278">
        <v>0.0004050925925925926</v>
      </c>
      <c r="G173" s="85" t="s">
        <v>399</v>
      </c>
      <c r="I173" s="32"/>
      <c r="J173" s="32"/>
      <c r="K173" s="32"/>
      <c r="L173" s="32"/>
      <c r="M173" s="32"/>
    </row>
    <row r="174" spans="1:13" s="30" customFormat="1" ht="18">
      <c r="A174" s="85">
        <v>169</v>
      </c>
      <c r="B174" s="44"/>
      <c r="C174" s="127" t="s">
        <v>232</v>
      </c>
      <c r="D174" s="119" t="s">
        <v>225</v>
      </c>
      <c r="E174" s="286">
        <v>9</v>
      </c>
      <c r="F174" s="278">
        <v>0.0004166666666666667</v>
      </c>
      <c r="G174" s="85">
        <v>169</v>
      </c>
      <c r="I174" s="32"/>
      <c r="J174" s="32"/>
      <c r="K174" s="32"/>
      <c r="L174" s="32"/>
      <c r="M174" s="32"/>
    </row>
    <row r="175" spans="1:13" s="30" customFormat="1" ht="18">
      <c r="A175" s="85">
        <v>170</v>
      </c>
      <c r="B175" s="44"/>
      <c r="C175" s="166" t="s">
        <v>187</v>
      </c>
      <c r="D175" s="119" t="s">
        <v>108</v>
      </c>
      <c r="E175" s="286">
        <v>9</v>
      </c>
      <c r="F175" s="278">
        <v>0.0004513888888888889</v>
      </c>
      <c r="G175" s="85">
        <v>170</v>
      </c>
      <c r="I175" s="32"/>
      <c r="J175" s="32"/>
      <c r="K175" s="32"/>
      <c r="L175" s="32"/>
      <c r="M175" s="32"/>
    </row>
    <row r="176" spans="1:13" s="30" customFormat="1" ht="18">
      <c r="A176" s="85">
        <v>171</v>
      </c>
      <c r="B176" s="44"/>
      <c r="C176" s="166" t="s">
        <v>185</v>
      </c>
      <c r="D176" s="119" t="s">
        <v>108</v>
      </c>
      <c r="E176" s="286">
        <v>9</v>
      </c>
      <c r="F176" s="278">
        <v>0.0004629629629629629</v>
      </c>
      <c r="G176" s="85" t="s">
        <v>400</v>
      </c>
      <c r="I176" s="32"/>
      <c r="J176" s="32"/>
      <c r="K176" s="32"/>
      <c r="L176" s="32"/>
      <c r="M176" s="32"/>
    </row>
    <row r="177" spans="1:13" s="30" customFormat="1" ht="18">
      <c r="A177" s="85">
        <v>172</v>
      </c>
      <c r="B177" s="44" t="s">
        <v>44</v>
      </c>
      <c r="C177" s="123" t="s">
        <v>365</v>
      </c>
      <c r="D177" s="119" t="s">
        <v>120</v>
      </c>
      <c r="E177" s="286">
        <v>9</v>
      </c>
      <c r="F177" s="278">
        <v>0.0004629629629629629</v>
      </c>
      <c r="G177" s="85" t="s">
        <v>400</v>
      </c>
      <c r="I177" s="32"/>
      <c r="J177" s="32"/>
      <c r="K177" s="32"/>
      <c r="L177" s="32"/>
      <c r="M177" s="32"/>
    </row>
    <row r="178" spans="1:13" s="30" customFormat="1" ht="18">
      <c r="A178" s="85">
        <v>173</v>
      </c>
      <c r="B178" s="44"/>
      <c r="C178" s="166" t="s">
        <v>122</v>
      </c>
      <c r="D178" s="119" t="s">
        <v>100</v>
      </c>
      <c r="E178" s="286">
        <v>9</v>
      </c>
      <c r="F178" s="278">
        <v>0.00047453703703703704</v>
      </c>
      <c r="G178" s="85">
        <v>173</v>
      </c>
      <c r="I178" s="32"/>
      <c r="J178" s="32"/>
      <c r="K178" s="32"/>
      <c r="L178" s="32"/>
      <c r="M178" s="32"/>
    </row>
    <row r="179" spans="1:13" s="30" customFormat="1" ht="18">
      <c r="A179" s="85">
        <v>174</v>
      </c>
      <c r="B179" s="44"/>
      <c r="C179" s="166" t="s">
        <v>213</v>
      </c>
      <c r="D179" s="119" t="s">
        <v>132</v>
      </c>
      <c r="E179" s="286">
        <v>9</v>
      </c>
      <c r="F179" s="278">
        <v>0.0004976851851851852</v>
      </c>
      <c r="G179" s="85">
        <v>174</v>
      </c>
      <c r="I179" s="32"/>
      <c r="J179" s="32"/>
      <c r="K179" s="32"/>
      <c r="L179" s="32"/>
      <c r="M179" s="32"/>
    </row>
    <row r="180" spans="1:13" s="30" customFormat="1" ht="18">
      <c r="A180" s="85">
        <v>175</v>
      </c>
      <c r="B180" s="44"/>
      <c r="C180" s="123" t="s">
        <v>247</v>
      </c>
      <c r="D180" s="119" t="s">
        <v>94</v>
      </c>
      <c r="E180" s="286">
        <v>9</v>
      </c>
      <c r="F180" s="278">
        <v>0.0005208333333333333</v>
      </c>
      <c r="G180" s="85">
        <v>175</v>
      </c>
      <c r="I180" s="32"/>
      <c r="J180" s="32"/>
      <c r="K180" s="32"/>
      <c r="L180" s="32"/>
      <c r="M180" s="32"/>
    </row>
    <row r="181" spans="1:13" s="30" customFormat="1" ht="18">
      <c r="A181" s="85">
        <v>176</v>
      </c>
      <c r="B181" s="44"/>
      <c r="C181" s="187" t="s">
        <v>312</v>
      </c>
      <c r="D181" s="119" t="s">
        <v>120</v>
      </c>
      <c r="E181" s="286">
        <v>9</v>
      </c>
      <c r="F181" s="278">
        <v>0.0005324074074074074</v>
      </c>
      <c r="G181" s="85">
        <v>176</v>
      </c>
      <c r="I181" s="32"/>
      <c r="J181" s="32"/>
      <c r="K181" s="32"/>
      <c r="L181" s="32"/>
      <c r="M181" s="32"/>
    </row>
    <row r="182" spans="1:13" s="30" customFormat="1" ht="18">
      <c r="A182" s="85">
        <v>177</v>
      </c>
      <c r="B182" s="44"/>
      <c r="C182" s="166" t="s">
        <v>161</v>
      </c>
      <c r="D182" s="119" t="s">
        <v>162</v>
      </c>
      <c r="E182" s="286">
        <v>9</v>
      </c>
      <c r="F182" s="278">
        <v>0.0006018518518518519</v>
      </c>
      <c r="G182" s="85">
        <v>177</v>
      </c>
      <c r="I182" s="32"/>
      <c r="J182" s="32"/>
      <c r="K182" s="32"/>
      <c r="L182" s="32"/>
      <c r="M182" s="32"/>
    </row>
    <row r="183" spans="1:13" s="30" customFormat="1" ht="18">
      <c r="A183" s="85">
        <v>178</v>
      </c>
      <c r="B183" s="44"/>
      <c r="C183" s="123" t="s">
        <v>345</v>
      </c>
      <c r="D183" s="119" t="s">
        <v>337</v>
      </c>
      <c r="E183" s="286">
        <v>9</v>
      </c>
      <c r="F183" s="278">
        <v>0.000798611111111111</v>
      </c>
      <c r="G183" s="85">
        <v>178</v>
      </c>
      <c r="I183" s="32"/>
      <c r="J183" s="32"/>
      <c r="K183" s="32"/>
      <c r="L183" s="32"/>
      <c r="M183" s="32"/>
    </row>
    <row r="184" spans="1:13" s="30" customFormat="1" ht="18">
      <c r="A184" s="85">
        <v>179</v>
      </c>
      <c r="B184" s="44"/>
      <c r="C184" s="166" t="s">
        <v>208</v>
      </c>
      <c r="D184" s="119" t="s">
        <v>135</v>
      </c>
      <c r="E184" s="286">
        <v>8</v>
      </c>
      <c r="F184" s="278">
        <v>0.00032407407407407406</v>
      </c>
      <c r="G184" s="85">
        <v>179</v>
      </c>
      <c r="I184" s="32"/>
      <c r="J184" s="32"/>
      <c r="K184" s="32"/>
      <c r="L184" s="32"/>
      <c r="M184" s="32"/>
    </row>
    <row r="185" spans="1:13" s="30" customFormat="1" ht="18">
      <c r="A185" s="85">
        <v>180</v>
      </c>
      <c r="B185" s="44"/>
      <c r="C185" s="123" t="s">
        <v>237</v>
      </c>
      <c r="D185" s="119" t="s">
        <v>109</v>
      </c>
      <c r="E185" s="286">
        <v>8</v>
      </c>
      <c r="F185" s="278">
        <v>0.0003935185185185185</v>
      </c>
      <c r="G185" s="85">
        <v>180</v>
      </c>
      <c r="I185" s="32"/>
      <c r="J185" s="32"/>
      <c r="K185" s="32"/>
      <c r="L185" s="32"/>
      <c r="M185" s="32"/>
    </row>
    <row r="186" spans="1:13" s="30" customFormat="1" ht="18">
      <c r="A186" s="85">
        <v>181</v>
      </c>
      <c r="B186" s="44"/>
      <c r="C186" s="171" t="s">
        <v>295</v>
      </c>
      <c r="D186" s="119" t="s">
        <v>290</v>
      </c>
      <c r="E186" s="286">
        <v>8</v>
      </c>
      <c r="F186" s="278">
        <v>0.0004398148148148148</v>
      </c>
      <c r="G186" s="85">
        <v>181</v>
      </c>
      <c r="I186" s="32"/>
      <c r="J186" s="32"/>
      <c r="K186" s="32"/>
      <c r="L186" s="32"/>
      <c r="M186" s="32"/>
    </row>
    <row r="187" spans="1:13" s="30" customFormat="1" ht="18">
      <c r="A187" s="85">
        <v>182</v>
      </c>
      <c r="B187" s="44"/>
      <c r="C187" s="171" t="s">
        <v>175</v>
      </c>
      <c r="D187" s="119" t="s">
        <v>93</v>
      </c>
      <c r="E187" s="286">
        <v>8</v>
      </c>
      <c r="F187" s="278">
        <v>0.00047453703703703704</v>
      </c>
      <c r="G187" s="85">
        <v>182</v>
      </c>
      <c r="I187" s="32"/>
      <c r="J187" s="32"/>
      <c r="K187" s="32"/>
      <c r="L187" s="32"/>
      <c r="M187" s="32"/>
    </row>
    <row r="188" spans="1:13" s="30" customFormat="1" ht="18">
      <c r="A188" s="85">
        <v>183</v>
      </c>
      <c r="B188" s="44"/>
      <c r="C188" s="170" t="s">
        <v>189</v>
      </c>
      <c r="D188" s="119" t="s">
        <v>110</v>
      </c>
      <c r="E188" s="286">
        <v>8</v>
      </c>
      <c r="F188" s="278">
        <v>0.00048611111111111104</v>
      </c>
      <c r="G188" s="85">
        <v>183</v>
      </c>
      <c r="I188" s="32"/>
      <c r="J188" s="32"/>
      <c r="K188" s="32"/>
      <c r="L188" s="32"/>
      <c r="M188" s="32"/>
    </row>
    <row r="189" spans="1:13" s="30" customFormat="1" ht="18">
      <c r="A189" s="85">
        <v>184</v>
      </c>
      <c r="B189" s="44"/>
      <c r="C189" s="127" t="s">
        <v>229</v>
      </c>
      <c r="D189" s="119" t="s">
        <v>225</v>
      </c>
      <c r="E189" s="286">
        <v>8</v>
      </c>
      <c r="F189" s="278">
        <v>0.0005092592592592592</v>
      </c>
      <c r="G189" s="85" t="s">
        <v>401</v>
      </c>
      <c r="I189" s="32"/>
      <c r="J189" s="32"/>
      <c r="K189" s="32"/>
      <c r="L189" s="32"/>
      <c r="M189" s="32"/>
    </row>
    <row r="190" spans="1:13" s="30" customFormat="1" ht="18">
      <c r="A190" s="85">
        <v>185</v>
      </c>
      <c r="B190" s="44"/>
      <c r="C190" s="188" t="s">
        <v>313</v>
      </c>
      <c r="D190" s="119" t="s">
        <v>120</v>
      </c>
      <c r="E190" s="286">
        <v>8</v>
      </c>
      <c r="F190" s="278">
        <v>0.0005092592592592592</v>
      </c>
      <c r="G190" s="85" t="s">
        <v>401</v>
      </c>
      <c r="I190" s="32"/>
      <c r="J190" s="32"/>
      <c r="K190" s="32"/>
      <c r="L190" s="32"/>
      <c r="M190" s="32"/>
    </row>
    <row r="191" spans="1:13" s="30" customFormat="1" ht="18">
      <c r="A191" s="85">
        <v>186</v>
      </c>
      <c r="B191" s="44"/>
      <c r="C191" s="166" t="s">
        <v>211</v>
      </c>
      <c r="D191" s="119" t="s">
        <v>132</v>
      </c>
      <c r="E191" s="286">
        <v>8</v>
      </c>
      <c r="F191" s="278">
        <v>0.0005439814814814814</v>
      </c>
      <c r="G191" s="85" t="s">
        <v>402</v>
      </c>
      <c r="I191" s="32"/>
      <c r="J191" s="32"/>
      <c r="K191" s="32"/>
      <c r="L191" s="32"/>
      <c r="M191" s="32"/>
    </row>
    <row r="192" spans="1:13" s="30" customFormat="1" ht="18">
      <c r="A192" s="85">
        <v>187</v>
      </c>
      <c r="B192" s="44"/>
      <c r="C192" s="431" t="s">
        <v>407</v>
      </c>
      <c r="D192" s="119" t="s">
        <v>135</v>
      </c>
      <c r="E192" s="286">
        <v>8</v>
      </c>
      <c r="F192" s="278">
        <v>0.0005439814814814814</v>
      </c>
      <c r="G192" s="85" t="s">
        <v>402</v>
      </c>
      <c r="I192" s="32"/>
      <c r="J192" s="32"/>
      <c r="K192" s="32"/>
      <c r="L192" s="32"/>
      <c r="M192" s="32"/>
    </row>
    <row r="193" spans="1:13" s="30" customFormat="1" ht="18">
      <c r="A193" s="85">
        <v>188</v>
      </c>
      <c r="B193" s="44"/>
      <c r="C193" s="171" t="s">
        <v>200</v>
      </c>
      <c r="D193" s="119" t="s">
        <v>203</v>
      </c>
      <c r="E193" s="286">
        <v>8</v>
      </c>
      <c r="F193" s="278">
        <v>0.0006134259259259259</v>
      </c>
      <c r="G193" s="85">
        <v>188</v>
      </c>
      <c r="I193" s="32"/>
      <c r="J193" s="32"/>
      <c r="K193" s="32"/>
      <c r="L193" s="32"/>
      <c r="M193" s="32"/>
    </row>
    <row r="194" spans="1:13" s="30" customFormat="1" ht="18">
      <c r="A194" s="85">
        <v>189</v>
      </c>
      <c r="B194" s="44"/>
      <c r="C194" s="166" t="s">
        <v>156</v>
      </c>
      <c r="D194" s="119" t="s">
        <v>162</v>
      </c>
      <c r="E194" s="286">
        <v>8</v>
      </c>
      <c r="F194" s="278">
        <v>0.0006481481481481481</v>
      </c>
      <c r="G194" s="85">
        <v>189</v>
      </c>
      <c r="I194" s="32"/>
      <c r="J194" s="32"/>
      <c r="K194" s="32"/>
      <c r="L194" s="32"/>
      <c r="M194" s="32"/>
    </row>
    <row r="195" spans="1:13" s="30" customFormat="1" ht="18">
      <c r="A195" s="85">
        <v>190</v>
      </c>
      <c r="B195" s="44"/>
      <c r="C195" s="166" t="s">
        <v>158</v>
      </c>
      <c r="D195" s="119" t="s">
        <v>162</v>
      </c>
      <c r="E195" s="286">
        <v>7</v>
      </c>
      <c r="F195" s="278">
        <v>0.0002777777777777778</v>
      </c>
      <c r="G195" s="85">
        <v>190</v>
      </c>
      <c r="I195" s="32"/>
      <c r="J195" s="32"/>
      <c r="K195" s="32"/>
      <c r="L195" s="32"/>
      <c r="M195" s="32"/>
    </row>
    <row r="196" spans="1:13" s="30" customFormat="1" ht="18">
      <c r="A196" s="85">
        <v>191</v>
      </c>
      <c r="B196" s="44"/>
      <c r="C196" s="166" t="s">
        <v>159</v>
      </c>
      <c r="D196" s="119" t="s">
        <v>162</v>
      </c>
      <c r="E196" s="286">
        <v>7</v>
      </c>
      <c r="F196" s="278">
        <v>0.0002893518518518519</v>
      </c>
      <c r="G196" s="85">
        <v>191</v>
      </c>
      <c r="I196" s="32"/>
      <c r="J196" s="32"/>
      <c r="K196" s="32"/>
      <c r="L196" s="32"/>
      <c r="M196" s="32"/>
    </row>
    <row r="197" spans="1:13" s="30" customFormat="1" ht="18">
      <c r="A197" s="85">
        <v>192</v>
      </c>
      <c r="B197" s="44"/>
      <c r="C197" s="171" t="s">
        <v>357</v>
      </c>
      <c r="D197" s="119" t="s">
        <v>113</v>
      </c>
      <c r="E197" s="286">
        <v>7</v>
      </c>
      <c r="F197" s="278">
        <v>0.0003935185185185185</v>
      </c>
      <c r="G197" s="85" t="s">
        <v>403</v>
      </c>
      <c r="I197" s="32"/>
      <c r="J197" s="32"/>
      <c r="K197" s="32"/>
      <c r="L197" s="32"/>
      <c r="M197" s="32"/>
    </row>
    <row r="198" spans="1:13" s="30" customFormat="1" ht="18">
      <c r="A198" s="85">
        <v>193</v>
      </c>
      <c r="B198" s="44"/>
      <c r="C198" s="125" t="s">
        <v>129</v>
      </c>
      <c r="D198" s="119" t="s">
        <v>92</v>
      </c>
      <c r="E198" s="286">
        <v>7</v>
      </c>
      <c r="F198" s="278">
        <v>0.0003935185185185185</v>
      </c>
      <c r="G198" s="85" t="s">
        <v>403</v>
      </c>
      <c r="I198" s="32"/>
      <c r="J198" s="32"/>
      <c r="K198" s="32"/>
      <c r="L198" s="32"/>
      <c r="M198" s="32"/>
    </row>
    <row r="199" spans="1:13" s="30" customFormat="1" ht="18">
      <c r="A199" s="85">
        <v>194</v>
      </c>
      <c r="B199" s="44"/>
      <c r="C199" s="171" t="s">
        <v>178</v>
      </c>
      <c r="D199" s="119" t="s">
        <v>103</v>
      </c>
      <c r="E199" s="286">
        <v>7</v>
      </c>
      <c r="F199" s="278">
        <v>0.0004050925925925926</v>
      </c>
      <c r="G199" s="85">
        <v>194</v>
      </c>
      <c r="I199" s="32"/>
      <c r="J199" s="32"/>
      <c r="K199" s="32"/>
      <c r="L199" s="32"/>
      <c r="M199" s="32"/>
    </row>
    <row r="200" spans="1:13" s="30" customFormat="1" ht="18">
      <c r="A200" s="85">
        <v>195</v>
      </c>
      <c r="B200" s="44"/>
      <c r="C200" s="166" t="s">
        <v>204</v>
      </c>
      <c r="D200" s="119" t="s">
        <v>135</v>
      </c>
      <c r="E200" s="286">
        <v>7</v>
      </c>
      <c r="F200" s="278">
        <v>0.0004166666666666667</v>
      </c>
      <c r="G200" s="85">
        <v>195</v>
      </c>
      <c r="I200" s="32"/>
      <c r="J200" s="32"/>
      <c r="K200" s="32"/>
      <c r="L200" s="32"/>
      <c r="M200" s="32"/>
    </row>
    <row r="201" spans="1:13" s="30" customFormat="1" ht="18">
      <c r="A201" s="85">
        <v>196</v>
      </c>
      <c r="B201" s="44"/>
      <c r="C201" s="166" t="s">
        <v>302</v>
      </c>
      <c r="D201" s="119" t="s">
        <v>100</v>
      </c>
      <c r="E201" s="286">
        <v>7</v>
      </c>
      <c r="F201" s="278">
        <v>0.0004398148148148148</v>
      </c>
      <c r="G201" s="85">
        <v>196</v>
      </c>
      <c r="I201" s="32"/>
      <c r="J201" s="32"/>
      <c r="K201" s="32"/>
      <c r="L201" s="32"/>
      <c r="M201" s="32"/>
    </row>
    <row r="202" spans="1:13" s="30" customFormat="1" ht="18">
      <c r="A202" s="85">
        <v>197</v>
      </c>
      <c r="B202" s="44"/>
      <c r="C202" s="166" t="s">
        <v>154</v>
      </c>
      <c r="D202" s="119" t="s">
        <v>162</v>
      </c>
      <c r="E202" s="286">
        <v>7</v>
      </c>
      <c r="F202" s="278">
        <v>0.0004513888888888889</v>
      </c>
      <c r="G202" s="85">
        <v>197</v>
      </c>
      <c r="I202" s="32"/>
      <c r="J202" s="32"/>
      <c r="K202" s="32"/>
      <c r="L202" s="32"/>
      <c r="M202" s="32"/>
    </row>
    <row r="203" spans="1:13" s="30" customFormat="1" ht="18">
      <c r="A203" s="85">
        <v>198</v>
      </c>
      <c r="B203" s="44"/>
      <c r="C203" s="123" t="s">
        <v>242</v>
      </c>
      <c r="D203" s="119" t="s">
        <v>94</v>
      </c>
      <c r="E203" s="286">
        <v>7</v>
      </c>
      <c r="F203" s="278">
        <v>0.0005208333333333333</v>
      </c>
      <c r="G203" s="85">
        <v>198</v>
      </c>
      <c r="I203" s="32"/>
      <c r="J203" s="32"/>
      <c r="K203" s="32"/>
      <c r="L203" s="32"/>
      <c r="M203" s="32"/>
    </row>
    <row r="204" spans="1:13" s="30" customFormat="1" ht="18">
      <c r="A204" s="85">
        <v>199</v>
      </c>
      <c r="B204" s="44"/>
      <c r="C204" s="123" t="s">
        <v>338</v>
      </c>
      <c r="D204" s="119" t="s">
        <v>337</v>
      </c>
      <c r="E204" s="286">
        <v>7</v>
      </c>
      <c r="F204" s="278">
        <v>0.0005324074074074074</v>
      </c>
      <c r="G204" s="85">
        <v>199</v>
      </c>
      <c r="I204" s="32"/>
      <c r="J204" s="32"/>
      <c r="K204" s="32"/>
      <c r="L204" s="32"/>
      <c r="M204" s="32"/>
    </row>
    <row r="205" spans="1:13" s="30" customFormat="1" ht="18">
      <c r="A205" s="85">
        <v>200</v>
      </c>
      <c r="B205" s="44"/>
      <c r="C205" s="166" t="s">
        <v>212</v>
      </c>
      <c r="D205" s="119" t="s">
        <v>132</v>
      </c>
      <c r="E205" s="286">
        <v>6</v>
      </c>
      <c r="F205" s="278">
        <v>0.00035879629629629635</v>
      </c>
      <c r="G205" s="85">
        <v>200</v>
      </c>
      <c r="I205" s="32"/>
      <c r="J205" s="32"/>
      <c r="K205" s="32"/>
      <c r="L205" s="32"/>
      <c r="M205" s="32"/>
    </row>
    <row r="206" spans="1:13" s="30" customFormat="1" ht="18">
      <c r="A206" s="85">
        <v>201</v>
      </c>
      <c r="B206" s="44"/>
      <c r="C206" s="170" t="s">
        <v>138</v>
      </c>
      <c r="D206" s="119" t="s">
        <v>139</v>
      </c>
      <c r="E206" s="286">
        <v>6</v>
      </c>
      <c r="F206" s="278">
        <v>0.00038194444444444446</v>
      </c>
      <c r="G206" s="85" t="s">
        <v>404</v>
      </c>
      <c r="I206" s="32"/>
      <c r="J206" s="32"/>
      <c r="K206" s="32"/>
      <c r="L206" s="32"/>
      <c r="M206" s="32"/>
    </row>
    <row r="207" spans="1:13" s="30" customFormat="1" ht="18">
      <c r="A207" s="85">
        <v>202</v>
      </c>
      <c r="B207" s="44"/>
      <c r="C207" s="166" t="s">
        <v>265</v>
      </c>
      <c r="D207" s="119" t="s">
        <v>140</v>
      </c>
      <c r="E207" s="286">
        <v>6</v>
      </c>
      <c r="F207" s="278">
        <v>0.00038194444444444446</v>
      </c>
      <c r="G207" s="85" t="s">
        <v>404</v>
      </c>
      <c r="I207" s="32"/>
      <c r="J207" s="32"/>
      <c r="K207" s="32"/>
      <c r="L207" s="32"/>
      <c r="M207" s="32"/>
    </row>
    <row r="208" spans="1:13" s="30" customFormat="1" ht="18">
      <c r="A208" s="85">
        <v>203</v>
      </c>
      <c r="B208" s="44"/>
      <c r="C208" s="123" t="s">
        <v>346</v>
      </c>
      <c r="D208" s="119" t="s">
        <v>109</v>
      </c>
      <c r="E208" s="286">
        <v>6</v>
      </c>
      <c r="F208" s="278">
        <v>0.0004166666666666667</v>
      </c>
      <c r="G208" s="85">
        <v>203</v>
      </c>
      <c r="I208" s="32"/>
      <c r="J208" s="32"/>
      <c r="K208" s="32"/>
      <c r="L208" s="32"/>
      <c r="M208" s="32"/>
    </row>
    <row r="209" spans="1:13" s="30" customFormat="1" ht="18">
      <c r="A209" s="85">
        <v>204</v>
      </c>
      <c r="B209" s="44"/>
      <c r="C209" s="127" t="s">
        <v>227</v>
      </c>
      <c r="D209" s="119" t="s">
        <v>225</v>
      </c>
      <c r="E209" s="286">
        <v>6</v>
      </c>
      <c r="F209" s="278">
        <v>0.0004629629629629629</v>
      </c>
      <c r="G209" s="85">
        <v>204</v>
      </c>
      <c r="I209" s="32"/>
      <c r="J209" s="32"/>
      <c r="K209" s="32"/>
      <c r="L209" s="32"/>
      <c r="M209" s="32"/>
    </row>
    <row r="210" spans="1:13" s="30" customFormat="1" ht="18">
      <c r="A210" s="85">
        <v>205</v>
      </c>
      <c r="B210" s="44"/>
      <c r="C210" s="170" t="s">
        <v>164</v>
      </c>
      <c r="D210" s="119" t="s">
        <v>139</v>
      </c>
      <c r="E210" s="286">
        <v>6</v>
      </c>
      <c r="F210" s="278">
        <v>0.0005092592592592592</v>
      </c>
      <c r="G210" s="85">
        <v>205</v>
      </c>
      <c r="I210" s="32"/>
      <c r="J210" s="32"/>
      <c r="K210" s="32"/>
      <c r="L210" s="32"/>
      <c r="M210" s="32"/>
    </row>
    <row r="211" spans="1:13" s="30" customFormat="1" ht="18">
      <c r="A211" s="85">
        <v>206</v>
      </c>
      <c r="B211" s="44"/>
      <c r="C211" s="170" t="s">
        <v>190</v>
      </c>
      <c r="D211" s="119" t="s">
        <v>110</v>
      </c>
      <c r="E211" s="286">
        <v>5</v>
      </c>
      <c r="F211" s="278">
        <v>0.0003935185185185185</v>
      </c>
      <c r="G211" s="85">
        <v>206</v>
      </c>
      <c r="I211" s="32"/>
      <c r="J211" s="32"/>
      <c r="K211" s="32"/>
      <c r="L211" s="32"/>
      <c r="M211" s="32"/>
    </row>
    <row r="212" spans="1:13" s="30" customFormat="1" ht="18">
      <c r="A212" s="85">
        <v>207</v>
      </c>
      <c r="B212" s="44"/>
      <c r="C212" s="170" t="s">
        <v>167</v>
      </c>
      <c r="D212" s="119" t="s">
        <v>139</v>
      </c>
      <c r="E212" s="286">
        <v>5</v>
      </c>
      <c r="F212" s="278">
        <v>0.0004050925925925926</v>
      </c>
      <c r="G212" s="85">
        <v>207</v>
      </c>
      <c r="I212" s="32"/>
      <c r="J212" s="32"/>
      <c r="K212" s="32"/>
      <c r="L212" s="32"/>
      <c r="M212" s="32"/>
    </row>
    <row r="213" spans="1:13" s="30" customFormat="1" ht="18">
      <c r="A213" s="85">
        <v>208</v>
      </c>
      <c r="B213" s="44"/>
      <c r="C213" s="123" t="s">
        <v>339</v>
      </c>
      <c r="D213" s="119" t="s">
        <v>337</v>
      </c>
      <c r="E213" s="286">
        <v>5</v>
      </c>
      <c r="F213" s="278">
        <v>0.00042824074074074075</v>
      </c>
      <c r="G213" s="85">
        <v>208</v>
      </c>
      <c r="I213" s="32"/>
      <c r="J213" s="32"/>
      <c r="K213" s="32"/>
      <c r="L213" s="32"/>
      <c r="M213" s="32"/>
    </row>
    <row r="214" spans="1:13" s="30" customFormat="1" ht="18">
      <c r="A214" s="85">
        <v>209</v>
      </c>
      <c r="B214" s="44"/>
      <c r="C214" s="171" t="s">
        <v>298</v>
      </c>
      <c r="D214" s="119" t="s">
        <v>290</v>
      </c>
      <c r="E214" s="286">
        <v>5</v>
      </c>
      <c r="F214" s="278">
        <v>0.0004629629629629629</v>
      </c>
      <c r="G214" s="85">
        <v>209</v>
      </c>
      <c r="I214" s="32"/>
      <c r="J214" s="32"/>
      <c r="K214" s="32"/>
      <c r="L214" s="32"/>
      <c r="M214" s="32"/>
    </row>
    <row r="215" spans="1:13" s="30" customFormat="1" ht="18">
      <c r="A215" s="85">
        <v>210</v>
      </c>
      <c r="B215" s="44"/>
      <c r="C215" s="171" t="s">
        <v>363</v>
      </c>
      <c r="D215" s="119" t="s">
        <v>113</v>
      </c>
      <c r="E215" s="286">
        <v>5</v>
      </c>
      <c r="F215" s="278">
        <v>0.0005787037037037038</v>
      </c>
      <c r="G215" s="85">
        <v>210</v>
      </c>
      <c r="I215" s="32"/>
      <c r="J215" s="32"/>
      <c r="K215" s="32"/>
      <c r="L215" s="32"/>
      <c r="M215" s="32"/>
    </row>
    <row r="216" spans="1:13" s="30" customFormat="1" ht="18">
      <c r="A216" s="85">
        <v>211</v>
      </c>
      <c r="B216" s="44"/>
      <c r="C216" s="166" t="s">
        <v>170</v>
      </c>
      <c r="D216" s="119" t="s">
        <v>93</v>
      </c>
      <c r="E216" s="286">
        <v>4</v>
      </c>
      <c r="F216" s="278">
        <v>0.00018518518518518518</v>
      </c>
      <c r="G216" s="85">
        <v>211</v>
      </c>
      <c r="I216" s="32"/>
      <c r="J216" s="32"/>
      <c r="K216" s="32"/>
      <c r="L216" s="32"/>
      <c r="M216" s="32"/>
    </row>
    <row r="217" spans="1:13" s="30" customFormat="1" ht="18">
      <c r="A217" s="85">
        <v>212</v>
      </c>
      <c r="B217" s="44"/>
      <c r="C217" s="170" t="s">
        <v>277</v>
      </c>
      <c r="D217" s="119" t="s">
        <v>98</v>
      </c>
      <c r="E217" s="286">
        <v>4</v>
      </c>
      <c r="F217" s="278">
        <v>0.00019675925925925926</v>
      </c>
      <c r="G217" s="85">
        <v>212</v>
      </c>
      <c r="I217" s="32"/>
      <c r="J217" s="32"/>
      <c r="K217" s="32"/>
      <c r="L217" s="32"/>
      <c r="M217" s="32"/>
    </row>
    <row r="218" spans="1:13" s="30" customFormat="1" ht="18">
      <c r="A218" s="85">
        <v>213</v>
      </c>
      <c r="B218" s="44"/>
      <c r="C218" s="166" t="s">
        <v>152</v>
      </c>
      <c r="D218" s="119" t="s">
        <v>135</v>
      </c>
      <c r="E218" s="286">
        <v>4</v>
      </c>
      <c r="F218" s="278">
        <v>0.0002546296296296296</v>
      </c>
      <c r="G218" s="85">
        <v>213</v>
      </c>
      <c r="I218" s="32"/>
      <c r="J218" s="32"/>
      <c r="K218" s="32"/>
      <c r="L218" s="32"/>
      <c r="M218" s="32"/>
    </row>
    <row r="219" spans="1:13" s="30" customFormat="1" ht="18">
      <c r="A219" s="85">
        <v>214</v>
      </c>
      <c r="B219" s="44"/>
      <c r="C219" s="166" t="s">
        <v>184</v>
      </c>
      <c r="D219" s="119" t="s">
        <v>108</v>
      </c>
      <c r="E219" s="286">
        <v>4</v>
      </c>
      <c r="F219" s="278">
        <v>0.00030092592592592595</v>
      </c>
      <c r="G219" s="85">
        <v>214</v>
      </c>
      <c r="I219" s="32"/>
      <c r="J219" s="32"/>
      <c r="K219" s="32"/>
      <c r="L219" s="32"/>
      <c r="M219" s="32"/>
    </row>
    <row r="220" spans="1:13" s="30" customFormat="1" ht="18">
      <c r="A220" s="85">
        <v>215</v>
      </c>
      <c r="B220" s="44"/>
      <c r="C220" s="171" t="s">
        <v>287</v>
      </c>
      <c r="D220" s="119" t="s">
        <v>112</v>
      </c>
      <c r="E220" s="286">
        <v>4</v>
      </c>
      <c r="F220" s="278">
        <v>0.0003125</v>
      </c>
      <c r="G220" s="85">
        <v>215</v>
      </c>
      <c r="I220" s="32"/>
      <c r="J220" s="32"/>
      <c r="K220" s="32"/>
      <c r="L220" s="32"/>
      <c r="M220" s="32"/>
    </row>
    <row r="221" spans="1:13" s="30" customFormat="1" ht="18">
      <c r="A221" s="85">
        <v>216</v>
      </c>
      <c r="B221" s="44"/>
      <c r="C221" s="171" t="s">
        <v>358</v>
      </c>
      <c r="D221" s="119" t="s">
        <v>113</v>
      </c>
      <c r="E221" s="286">
        <v>4</v>
      </c>
      <c r="F221" s="278">
        <v>0.00034722222222222224</v>
      </c>
      <c r="G221" s="85">
        <v>216</v>
      </c>
      <c r="I221" s="32"/>
      <c r="J221" s="32"/>
      <c r="K221" s="32"/>
      <c r="L221" s="32"/>
      <c r="M221" s="32"/>
    </row>
    <row r="222" spans="1:13" s="30" customFormat="1" ht="18">
      <c r="A222" s="85">
        <v>217</v>
      </c>
      <c r="B222" s="44"/>
      <c r="C222" s="166" t="s">
        <v>301</v>
      </c>
      <c r="D222" s="119" t="s">
        <v>100</v>
      </c>
      <c r="E222" s="286">
        <v>4</v>
      </c>
      <c r="F222" s="278">
        <v>0.0004629629629629629</v>
      </c>
      <c r="G222" s="85">
        <v>217</v>
      </c>
      <c r="I222" s="32"/>
      <c r="J222" s="32"/>
      <c r="K222" s="32"/>
      <c r="L222" s="32"/>
      <c r="M222" s="32"/>
    </row>
    <row r="223" spans="1:13" s="30" customFormat="1" ht="18">
      <c r="A223" s="85">
        <v>218</v>
      </c>
      <c r="B223" s="44"/>
      <c r="C223" s="188" t="s">
        <v>314</v>
      </c>
      <c r="D223" s="119" t="s">
        <v>120</v>
      </c>
      <c r="E223" s="286">
        <v>4</v>
      </c>
      <c r="F223" s="278">
        <v>0.0005555555555555556</v>
      </c>
      <c r="G223" s="85">
        <v>218</v>
      </c>
      <c r="I223" s="32"/>
      <c r="J223" s="32"/>
      <c r="K223" s="32"/>
      <c r="L223" s="32"/>
      <c r="M223" s="32"/>
    </row>
    <row r="224" spans="1:13" s="30" customFormat="1" ht="18">
      <c r="A224" s="85">
        <v>219</v>
      </c>
      <c r="B224" s="44"/>
      <c r="C224" s="171" t="s">
        <v>294</v>
      </c>
      <c r="D224" s="119" t="s">
        <v>290</v>
      </c>
      <c r="E224" s="286">
        <v>3</v>
      </c>
      <c r="F224" s="278">
        <v>0.0002662037037037037</v>
      </c>
      <c r="G224" s="85">
        <v>219</v>
      </c>
      <c r="I224" s="32"/>
      <c r="J224" s="32"/>
      <c r="K224" s="32"/>
      <c r="L224" s="32"/>
      <c r="M224" s="32"/>
    </row>
    <row r="225" spans="1:13" s="30" customFormat="1" ht="18">
      <c r="A225" s="85">
        <v>220</v>
      </c>
      <c r="B225" s="44"/>
      <c r="C225" s="123" t="s">
        <v>348</v>
      </c>
      <c r="D225" s="119" t="s">
        <v>203</v>
      </c>
      <c r="E225" s="286">
        <v>3</v>
      </c>
      <c r="F225" s="278">
        <v>0.00034722222222222224</v>
      </c>
      <c r="G225" s="85">
        <v>220</v>
      </c>
      <c r="I225" s="32"/>
      <c r="J225" s="32"/>
      <c r="K225" s="32"/>
      <c r="L225" s="32"/>
      <c r="M225" s="32"/>
    </row>
    <row r="226" spans="1:13" s="30" customFormat="1" ht="18">
      <c r="A226" s="85">
        <v>221</v>
      </c>
      <c r="B226" s="44"/>
      <c r="C226" s="171" t="s">
        <v>293</v>
      </c>
      <c r="D226" s="119" t="s">
        <v>290</v>
      </c>
      <c r="E226" s="286">
        <v>2</v>
      </c>
      <c r="F226" s="278">
        <v>0.00017361111111111112</v>
      </c>
      <c r="G226" s="85" t="s">
        <v>405</v>
      </c>
      <c r="I226" s="32"/>
      <c r="J226" s="32"/>
      <c r="K226" s="32"/>
      <c r="L226" s="32"/>
      <c r="M226" s="32"/>
    </row>
    <row r="227" spans="1:13" s="30" customFormat="1" ht="18">
      <c r="A227" s="85">
        <v>222</v>
      </c>
      <c r="B227" s="44"/>
      <c r="C227" s="166" t="s">
        <v>206</v>
      </c>
      <c r="D227" s="119" t="s">
        <v>135</v>
      </c>
      <c r="E227" s="286">
        <v>2</v>
      </c>
      <c r="F227" s="278">
        <v>0.00017361111111111112</v>
      </c>
      <c r="G227" s="85" t="s">
        <v>405</v>
      </c>
      <c r="I227" s="32"/>
      <c r="J227" s="32"/>
      <c r="K227" s="32"/>
      <c r="L227" s="32"/>
      <c r="M227" s="32"/>
    </row>
    <row r="228" spans="1:13" s="30" customFormat="1" ht="18">
      <c r="A228" s="85">
        <v>223</v>
      </c>
      <c r="B228" s="44"/>
      <c r="C228" s="123" t="s">
        <v>317</v>
      </c>
      <c r="D228" s="119" t="s">
        <v>108</v>
      </c>
      <c r="E228" s="286">
        <v>2</v>
      </c>
      <c r="F228" s="278">
        <v>0.00018518518518518518</v>
      </c>
      <c r="G228" s="85">
        <v>223</v>
      </c>
      <c r="I228" s="32"/>
      <c r="J228" s="32"/>
      <c r="K228" s="32"/>
      <c r="L228" s="32"/>
      <c r="M228" s="32"/>
    </row>
    <row r="229" spans="1:13" s="30" customFormat="1" ht="18">
      <c r="A229" s="85">
        <v>224</v>
      </c>
      <c r="B229" s="115"/>
      <c r="C229" s="127" t="s">
        <v>226</v>
      </c>
      <c r="D229" s="119" t="s">
        <v>225</v>
      </c>
      <c r="E229" s="286">
        <v>2</v>
      </c>
      <c r="F229" s="278">
        <v>0.00020833333333333335</v>
      </c>
      <c r="G229" s="85" t="s">
        <v>406</v>
      </c>
      <c r="I229" s="32"/>
      <c r="J229" s="32"/>
      <c r="K229" s="32"/>
      <c r="L229" s="32"/>
      <c r="M229" s="32"/>
    </row>
    <row r="230" spans="1:13" s="30" customFormat="1" ht="18">
      <c r="A230" s="85">
        <v>225</v>
      </c>
      <c r="B230" s="44"/>
      <c r="C230" s="166" t="s">
        <v>207</v>
      </c>
      <c r="D230" s="119" t="s">
        <v>135</v>
      </c>
      <c r="E230" s="286">
        <v>2</v>
      </c>
      <c r="F230" s="278">
        <v>0.00020833333333333335</v>
      </c>
      <c r="G230" s="85" t="s">
        <v>406</v>
      </c>
      <c r="I230" s="32"/>
      <c r="J230" s="32"/>
      <c r="K230" s="32"/>
      <c r="L230" s="32"/>
      <c r="M230" s="32"/>
    </row>
    <row r="231" spans="1:13" s="30" customFormat="1" ht="18">
      <c r="A231" s="85">
        <v>226</v>
      </c>
      <c r="B231" s="44"/>
      <c r="C231" s="166" t="s">
        <v>267</v>
      </c>
      <c r="D231" s="119" t="s">
        <v>140</v>
      </c>
      <c r="E231" s="286">
        <v>2</v>
      </c>
      <c r="F231" s="278">
        <v>0.0002199074074074074</v>
      </c>
      <c r="G231" s="85">
        <v>226</v>
      </c>
      <c r="I231" s="32"/>
      <c r="J231" s="32"/>
      <c r="K231" s="32"/>
      <c r="L231" s="32"/>
      <c r="M231" s="32"/>
    </row>
    <row r="232" spans="1:13" s="30" customFormat="1" ht="18">
      <c r="A232" s="85">
        <v>227</v>
      </c>
      <c r="B232" s="44"/>
      <c r="C232" s="171" t="s">
        <v>201</v>
      </c>
      <c r="D232" s="119" t="s">
        <v>203</v>
      </c>
      <c r="E232" s="286">
        <v>2</v>
      </c>
      <c r="F232" s="278">
        <v>0.0002662037037037037</v>
      </c>
      <c r="G232" s="85">
        <v>227</v>
      </c>
      <c r="I232" s="32"/>
      <c r="J232" s="32"/>
      <c r="K232" s="32"/>
      <c r="L232" s="32"/>
      <c r="M232" s="32"/>
    </row>
    <row r="233" spans="1:13" s="30" customFormat="1" ht="18">
      <c r="A233" s="85">
        <v>228</v>
      </c>
      <c r="B233" s="44"/>
      <c r="C233" s="166" t="s">
        <v>269</v>
      </c>
      <c r="D233" s="119" t="s">
        <v>140</v>
      </c>
      <c r="E233" s="286">
        <v>0</v>
      </c>
      <c r="F233" s="278">
        <v>6.944444444444444E-05</v>
      </c>
      <c r="G233" s="85">
        <v>228</v>
      </c>
      <c r="I233" s="32"/>
      <c r="J233" s="32"/>
      <c r="K233" s="32"/>
      <c r="L233" s="32"/>
      <c r="M233" s="32"/>
    </row>
    <row r="234" spans="1:13" s="30" customFormat="1" ht="18">
      <c r="A234" s="85">
        <v>229</v>
      </c>
      <c r="B234" s="44"/>
      <c r="C234" s="170" t="s">
        <v>336</v>
      </c>
      <c r="D234" s="119" t="s">
        <v>110</v>
      </c>
      <c r="E234" s="286">
        <v>0</v>
      </c>
      <c r="F234" s="278">
        <v>0.00010416666666666667</v>
      </c>
      <c r="G234" s="85">
        <v>229</v>
      </c>
      <c r="I234" s="32"/>
      <c r="J234" s="32"/>
      <c r="K234" s="32"/>
      <c r="L234" s="32"/>
      <c r="M234" s="32"/>
    </row>
    <row r="235" spans="1:13" s="30" customFormat="1" ht="18">
      <c r="A235" s="85">
        <v>230</v>
      </c>
      <c r="B235" s="44"/>
      <c r="C235" s="171" t="s">
        <v>360</v>
      </c>
      <c r="D235" s="119" t="s">
        <v>113</v>
      </c>
      <c r="E235" s="286">
        <v>0</v>
      </c>
      <c r="F235" s="278">
        <v>0.00011574074074074073</v>
      </c>
      <c r="G235" s="85">
        <v>230</v>
      </c>
      <c r="I235" s="32"/>
      <c r="J235" s="32"/>
      <c r="K235" s="32"/>
      <c r="L235" s="32"/>
      <c r="M235" s="32"/>
    </row>
    <row r="236" spans="1:13" s="30" customFormat="1" ht="18">
      <c r="A236" s="85">
        <v>231</v>
      </c>
      <c r="B236" s="44" t="s">
        <v>44</v>
      </c>
      <c r="C236" s="166" t="s">
        <v>264</v>
      </c>
      <c r="D236" s="119" t="s">
        <v>140</v>
      </c>
      <c r="E236" s="286">
        <v>0</v>
      </c>
      <c r="F236" s="278">
        <v>0.00011574074074074073</v>
      </c>
      <c r="G236" s="85">
        <v>231</v>
      </c>
      <c r="I236" s="32"/>
      <c r="J236" s="32"/>
      <c r="K236" s="32"/>
      <c r="L236" s="32"/>
      <c r="M236" s="32"/>
    </row>
    <row r="237" spans="1:13" s="30" customFormat="1" ht="18">
      <c r="A237" s="85">
        <v>232</v>
      </c>
      <c r="B237" s="44"/>
      <c r="C237" s="171" t="s">
        <v>335</v>
      </c>
      <c r="D237" s="119" t="s">
        <v>112</v>
      </c>
      <c r="E237" s="286">
        <v>0</v>
      </c>
      <c r="F237" s="278">
        <v>0.00015046296296296297</v>
      </c>
      <c r="G237" s="85">
        <v>232</v>
      </c>
      <c r="I237" s="32"/>
      <c r="J237" s="32"/>
      <c r="K237" s="32"/>
      <c r="L237" s="32"/>
      <c r="M237" s="32"/>
    </row>
    <row r="238" spans="1:13" s="30" customFormat="1" ht="18">
      <c r="A238" s="85">
        <v>233</v>
      </c>
      <c r="B238" s="44"/>
      <c r="C238" s="123" t="s">
        <v>366</v>
      </c>
      <c r="D238" s="119" t="s">
        <v>120</v>
      </c>
      <c r="E238" s="286">
        <v>0</v>
      </c>
      <c r="F238" s="278">
        <v>0.00020833333333333335</v>
      </c>
      <c r="G238" s="85">
        <v>233</v>
      </c>
      <c r="I238" s="32"/>
      <c r="J238" s="32"/>
      <c r="K238" s="32"/>
      <c r="L238" s="32"/>
      <c r="M238" s="32"/>
    </row>
    <row r="239" spans="1:13" s="30" customFormat="1" ht="18">
      <c r="A239" s="85">
        <v>234</v>
      </c>
      <c r="B239" s="44"/>
      <c r="C239" s="166" t="s">
        <v>300</v>
      </c>
      <c r="D239" s="119" t="s">
        <v>100</v>
      </c>
      <c r="E239" s="286">
        <v>0</v>
      </c>
      <c r="F239" s="278">
        <v>0</v>
      </c>
      <c r="G239" s="85">
        <v>234</v>
      </c>
      <c r="I239" s="32"/>
      <c r="J239" s="32"/>
      <c r="K239" s="32"/>
      <c r="L239" s="32"/>
      <c r="M239" s="32"/>
    </row>
    <row r="240" spans="1:13" s="30" customFormat="1" ht="18">
      <c r="A240" s="85">
        <v>235</v>
      </c>
      <c r="B240" s="44"/>
      <c r="C240" s="171" t="s">
        <v>334</v>
      </c>
      <c r="D240" s="119" t="s">
        <v>112</v>
      </c>
      <c r="E240" s="286">
        <v>0</v>
      </c>
      <c r="F240" s="278">
        <v>0</v>
      </c>
      <c r="G240" s="85">
        <v>235</v>
      </c>
      <c r="I240" s="32"/>
      <c r="J240" s="32"/>
      <c r="K240" s="32"/>
      <c r="L240" s="32"/>
      <c r="M240" s="32"/>
    </row>
    <row r="241" spans="1:13" s="30" customFormat="1" ht="18">
      <c r="A241" s="85">
        <v>236</v>
      </c>
      <c r="B241" s="115"/>
      <c r="C241" s="171" t="s">
        <v>289</v>
      </c>
      <c r="D241" s="119" t="s">
        <v>112</v>
      </c>
      <c r="E241" s="286">
        <v>0</v>
      </c>
      <c r="F241" s="278">
        <v>0</v>
      </c>
      <c r="G241" s="85">
        <v>236</v>
      </c>
      <c r="I241" s="32"/>
      <c r="J241" s="32"/>
      <c r="K241" s="32"/>
      <c r="L241" s="32"/>
      <c r="M241" s="32"/>
    </row>
    <row r="242" spans="1:13" s="30" customFormat="1" ht="18">
      <c r="A242" s="20"/>
      <c r="B242" s="96"/>
      <c r="C242" s="301"/>
      <c r="D242" s="377"/>
      <c r="E242" s="45"/>
      <c r="F242" s="45"/>
      <c r="I242" s="32"/>
      <c r="J242" s="32"/>
      <c r="K242" s="32"/>
      <c r="L242" s="32"/>
      <c r="M242" s="32"/>
    </row>
    <row r="243" spans="1:13" s="30" customFormat="1" ht="18">
      <c r="A243" s="20"/>
      <c r="B243" s="96"/>
      <c r="C243" s="190" t="s">
        <v>4</v>
      </c>
      <c r="D243" s="377"/>
      <c r="E243" s="45" t="s">
        <v>377</v>
      </c>
      <c r="F243" s="45"/>
      <c r="I243" s="32"/>
      <c r="J243" s="32"/>
      <c r="K243" s="32"/>
      <c r="L243" s="32"/>
      <c r="M243" s="32"/>
    </row>
    <row r="244" spans="1:13" s="30" customFormat="1" ht="18">
      <c r="A244" s="20"/>
      <c r="B244" s="96"/>
      <c r="C244" s="301"/>
      <c r="D244" s="377"/>
      <c r="E244" s="45"/>
      <c r="F244" s="45"/>
      <c r="I244" s="32"/>
      <c r="J244" s="32"/>
      <c r="K244" s="32"/>
      <c r="L244" s="32"/>
      <c r="M244" s="32"/>
    </row>
    <row r="245" spans="1:13" s="30" customFormat="1" ht="18">
      <c r="A245" s="20"/>
      <c r="B245" s="96"/>
      <c r="C245" s="301"/>
      <c r="D245" s="377"/>
      <c r="E245" s="59"/>
      <c r="F245" s="59"/>
      <c r="I245" s="32"/>
      <c r="J245" s="32"/>
      <c r="K245" s="32"/>
      <c r="L245" s="32"/>
      <c r="M245" s="32"/>
    </row>
    <row r="246" spans="1:13" s="30" customFormat="1" ht="18">
      <c r="A246" s="20"/>
      <c r="B246" s="96"/>
      <c r="C246" s="378"/>
      <c r="D246" s="377"/>
      <c r="E246" s="59"/>
      <c r="F246" s="59"/>
      <c r="I246" s="32"/>
      <c r="J246" s="32"/>
      <c r="K246" s="32"/>
      <c r="L246" s="32"/>
      <c r="M246" s="32"/>
    </row>
    <row r="247" spans="2:6" ht="15.75">
      <c r="B247" s="96"/>
      <c r="C247" s="96"/>
      <c r="D247" s="124"/>
      <c r="E247" s="113"/>
      <c r="F247" s="113"/>
    </row>
    <row r="248" spans="2:6" ht="15.75">
      <c r="B248" s="96"/>
      <c r="C248" s="96"/>
      <c r="D248" s="124"/>
      <c r="E248" s="113"/>
      <c r="F248" s="113"/>
    </row>
    <row r="249" spans="2:6" ht="15.75">
      <c r="B249" s="96"/>
      <c r="C249" s="96"/>
      <c r="D249" s="124"/>
      <c r="E249" s="113"/>
      <c r="F249" s="113"/>
    </row>
    <row r="250" spans="2:6" ht="15.75">
      <c r="B250" s="96"/>
      <c r="C250" s="96"/>
      <c r="D250" s="124"/>
      <c r="E250" s="113"/>
      <c r="F250" s="113"/>
    </row>
    <row r="251" spans="2:6" ht="15.75">
      <c r="B251" s="96"/>
      <c r="C251" s="96"/>
      <c r="D251" s="124"/>
      <c r="E251" s="113"/>
      <c r="F251" s="113"/>
    </row>
    <row r="252" spans="2:6" ht="15.75">
      <c r="B252" s="96"/>
      <c r="C252" s="96"/>
      <c r="D252" s="124"/>
      <c r="E252" s="113"/>
      <c r="F252" s="113"/>
    </row>
    <row r="253" spans="2:6" ht="15.75">
      <c r="B253" s="96"/>
      <c r="C253" s="96"/>
      <c r="D253" s="124"/>
      <c r="E253" s="113"/>
      <c r="F253" s="113"/>
    </row>
    <row r="254" spans="2:6" ht="15.75">
      <c r="B254" s="96"/>
      <c r="C254" s="96"/>
      <c r="D254" s="124"/>
      <c r="E254" s="113"/>
      <c r="F254" s="113"/>
    </row>
    <row r="255" spans="2:6" ht="15.75">
      <c r="B255" s="96"/>
      <c r="C255" s="96"/>
      <c r="D255" s="124"/>
      <c r="E255" s="113"/>
      <c r="F255" s="113"/>
    </row>
    <row r="256" spans="2:6" ht="15.75">
      <c r="B256" s="96"/>
      <c r="C256" s="96"/>
      <c r="D256" s="124"/>
      <c r="E256" s="113"/>
      <c r="F256" s="113"/>
    </row>
    <row r="257" spans="2:6" ht="15.75">
      <c r="B257" s="96"/>
      <c r="C257" s="96"/>
      <c r="D257" s="124"/>
      <c r="E257" s="113"/>
      <c r="F257" s="113"/>
    </row>
    <row r="258" spans="2:6" ht="15.75">
      <c r="B258" s="96"/>
      <c r="C258" s="96"/>
      <c r="D258" s="124"/>
      <c r="E258" s="113"/>
      <c r="F258" s="113"/>
    </row>
    <row r="259" spans="2:6" ht="15.75">
      <c r="B259" s="96"/>
      <c r="C259" s="96"/>
      <c r="D259" s="124"/>
      <c r="E259" s="113"/>
      <c r="F259" s="113"/>
    </row>
    <row r="260" spans="2:6" ht="15.75">
      <c r="B260" s="96"/>
      <c r="C260" s="96"/>
      <c r="D260" s="124"/>
      <c r="E260" s="113"/>
      <c r="F260" s="113"/>
    </row>
    <row r="261" spans="2:6" ht="15.75">
      <c r="B261" s="96"/>
      <c r="C261" s="96"/>
      <c r="D261" s="124"/>
      <c r="E261" s="113"/>
      <c r="F261" s="113"/>
    </row>
    <row r="262" spans="2:6" ht="15.75">
      <c r="B262" s="96"/>
      <c r="C262" s="96"/>
      <c r="D262" s="124"/>
      <c r="E262" s="113"/>
      <c r="F262" s="113"/>
    </row>
    <row r="263" spans="2:6" ht="15.75">
      <c r="B263" s="96"/>
      <c r="C263" s="96"/>
      <c r="D263" s="124"/>
      <c r="E263" s="113"/>
      <c r="F263" s="113"/>
    </row>
    <row r="264" spans="2:6" ht="15.75">
      <c r="B264" s="96"/>
      <c r="C264" s="96"/>
      <c r="D264" s="124"/>
      <c r="E264" s="113"/>
      <c r="F264" s="113"/>
    </row>
    <row r="265" spans="2:6" ht="15.75">
      <c r="B265" s="96"/>
      <c r="C265" s="96"/>
      <c r="D265" s="124"/>
      <c r="E265" s="113"/>
      <c r="F265" s="113"/>
    </row>
    <row r="266" spans="2:6" ht="15.75">
      <c r="B266" s="96"/>
      <c r="C266" s="96"/>
      <c r="D266" s="124"/>
      <c r="E266" s="113"/>
      <c r="F266" s="113"/>
    </row>
    <row r="267" spans="2:6" ht="15.75">
      <c r="B267" s="96"/>
      <c r="C267" s="96"/>
      <c r="D267" s="124"/>
      <c r="E267" s="113"/>
      <c r="F267" s="113"/>
    </row>
    <row r="268" spans="2:6" ht="15.75">
      <c r="B268" s="96"/>
      <c r="C268" s="96"/>
      <c r="D268" s="124"/>
      <c r="E268" s="113"/>
      <c r="F268" s="113"/>
    </row>
    <row r="269" spans="2:6" ht="15.75">
      <c r="B269" s="96"/>
      <c r="C269" s="96"/>
      <c r="D269" s="124"/>
      <c r="E269" s="113"/>
      <c r="F269" s="113"/>
    </row>
    <row r="270" spans="2:6" ht="15.75">
      <c r="B270" s="96"/>
      <c r="C270" s="96"/>
      <c r="D270" s="124"/>
      <c r="E270" s="113"/>
      <c r="F270" s="113"/>
    </row>
    <row r="271" spans="2:6" ht="15.75">
      <c r="B271" s="96"/>
      <c r="C271" s="96"/>
      <c r="D271" s="124"/>
      <c r="E271" s="113"/>
      <c r="F271" s="113"/>
    </row>
    <row r="272" spans="2:6" ht="15.75">
      <c r="B272" s="96"/>
      <c r="C272" s="96"/>
      <c r="D272" s="124"/>
      <c r="E272" s="113"/>
      <c r="F272" s="113"/>
    </row>
    <row r="273" spans="2:6" ht="15.75">
      <c r="B273" s="96"/>
      <c r="C273" s="96"/>
      <c r="D273" s="124"/>
      <c r="E273" s="113"/>
      <c r="F273" s="113"/>
    </row>
    <row r="274" spans="2:6" ht="15.75">
      <c r="B274" s="96"/>
      <c r="C274" s="96"/>
      <c r="D274" s="124"/>
      <c r="E274" s="113"/>
      <c r="F274" s="113"/>
    </row>
    <row r="275" spans="2:6" ht="15.75">
      <c r="B275" s="96"/>
      <c r="C275" s="96"/>
      <c r="D275" s="124"/>
      <c r="E275" s="113"/>
      <c r="F275" s="113"/>
    </row>
    <row r="276" spans="2:6" ht="15.75">
      <c r="B276" s="96"/>
      <c r="C276" s="96"/>
      <c r="D276" s="124"/>
      <c r="E276" s="113"/>
      <c r="F276" s="113"/>
    </row>
    <row r="277" spans="2:6" ht="15.75">
      <c r="B277" s="96"/>
      <c r="C277" s="96"/>
      <c r="D277" s="124"/>
      <c r="E277" s="113"/>
      <c r="F277" s="113"/>
    </row>
    <row r="278" spans="2:6" ht="15.75">
      <c r="B278" s="96"/>
      <c r="C278" s="96"/>
      <c r="D278" s="124"/>
      <c r="E278" s="113"/>
      <c r="F278" s="113"/>
    </row>
    <row r="279" spans="2:6" ht="15.75">
      <c r="B279" s="96"/>
      <c r="C279" s="96"/>
      <c r="D279" s="124"/>
      <c r="E279" s="113"/>
      <c r="F279" s="113"/>
    </row>
    <row r="280" spans="2:6" ht="15.75">
      <c r="B280" s="96"/>
      <c r="C280" s="96"/>
      <c r="D280" s="124"/>
      <c r="E280" s="113"/>
      <c r="F280" s="113"/>
    </row>
    <row r="281" spans="2:6" ht="15.75">
      <c r="B281" s="96"/>
      <c r="C281" s="96"/>
      <c r="D281" s="124"/>
      <c r="E281" s="113"/>
      <c r="F281" s="113"/>
    </row>
    <row r="282" spans="2:6" ht="15.75">
      <c r="B282" s="96"/>
      <c r="C282" s="96"/>
      <c r="D282" s="124"/>
      <c r="E282" s="113"/>
      <c r="F282" s="113"/>
    </row>
    <row r="283" spans="2:6" ht="15.75">
      <c r="B283" s="96"/>
      <c r="C283" s="96"/>
      <c r="D283" s="124"/>
      <c r="E283" s="113"/>
      <c r="F283" s="113"/>
    </row>
    <row r="284" spans="2:6" ht="15.75">
      <c r="B284" s="96"/>
      <c r="C284" s="96"/>
      <c r="D284" s="124"/>
      <c r="E284" s="113"/>
      <c r="F284" s="113"/>
    </row>
    <row r="285" spans="2:6" ht="15.75">
      <c r="B285" s="96"/>
      <c r="C285" s="96"/>
      <c r="D285" s="124"/>
      <c r="E285" s="113"/>
      <c r="F285" s="113"/>
    </row>
  </sheetData>
  <sheetProtection/>
  <mergeCells count="4">
    <mergeCell ref="A1:E1"/>
    <mergeCell ref="A2:G2"/>
    <mergeCell ref="A3:G3"/>
    <mergeCell ref="A4:G4"/>
  </mergeCells>
  <printOptions horizontalCentered="1"/>
  <pageMargins left="0.3937007874015748" right="0" top="0.3937007874015748" bottom="0.1968503937007874" header="0" footer="0"/>
  <pageSetup fitToHeight="0" fitToWidth="1" horizontalDpi="600" verticalDpi="600" orientation="portrait" paperSize="9" scale="7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0" zoomScaleNormal="90" zoomScaleSheetLayoutView="80" zoomScalePageLayoutView="0" workbookViewId="0" topLeftCell="A28">
      <selection activeCell="N37" sqref="N37"/>
    </sheetView>
  </sheetViews>
  <sheetFormatPr defaultColWidth="9.140625" defaultRowHeight="12.75"/>
  <cols>
    <col min="1" max="1" width="5.00390625" style="10" customWidth="1"/>
    <col min="2" max="2" width="42.57421875" style="10" customWidth="1"/>
    <col min="3" max="10" width="13.00390625" style="10" customWidth="1"/>
    <col min="11" max="12" width="10.28125" style="10" customWidth="1"/>
    <col min="13" max="13" width="9.140625" style="23" customWidth="1"/>
    <col min="14" max="14" width="13.140625" style="23" customWidth="1"/>
    <col min="15" max="16384" width="9.140625" style="23" customWidth="1"/>
  </cols>
  <sheetData>
    <row r="1" spans="1:12" ht="23.25" customHeight="1">
      <c r="A1" s="428" t="s">
        <v>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1" ht="20.25">
      <c r="A2" s="24"/>
      <c r="B2" s="24"/>
      <c r="C2" s="25"/>
      <c r="D2" s="25"/>
      <c r="E2" s="25"/>
      <c r="F2" s="25"/>
      <c r="G2" s="25"/>
      <c r="H2" s="26"/>
      <c r="I2" s="27"/>
      <c r="J2" s="27"/>
      <c r="K2" s="27"/>
    </row>
    <row r="3" spans="1:12" ht="16.5">
      <c r="A3" s="28" t="s">
        <v>55</v>
      </c>
      <c r="B3" s="28"/>
      <c r="C3" s="29"/>
      <c r="D3" s="30"/>
      <c r="E3" s="29"/>
      <c r="F3" s="23"/>
      <c r="G3" s="31"/>
      <c r="I3" s="32"/>
      <c r="J3" s="32"/>
      <c r="K3" s="33"/>
      <c r="L3" s="34" t="s">
        <v>5</v>
      </c>
    </row>
    <row r="4" spans="1:12" ht="21.75" customHeight="1">
      <c r="A4" s="429" t="s">
        <v>13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ht="30" customHeight="1" thickBot="1">
      <c r="A5" s="430" t="s">
        <v>49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12" s="35" customFormat="1" ht="39" thickBot="1">
      <c r="A6" s="36" t="s">
        <v>0</v>
      </c>
      <c r="B6" s="37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69" t="s">
        <v>2</v>
      </c>
    </row>
    <row r="7" spans="1:12" s="39" customFormat="1" ht="24" customHeight="1">
      <c r="A7" s="71">
        <v>1</v>
      </c>
      <c r="B7" s="63" t="s">
        <v>57</v>
      </c>
      <c r="C7" s="46">
        <v>6</v>
      </c>
      <c r="D7" s="46">
        <v>6</v>
      </c>
      <c r="E7" s="46">
        <v>6</v>
      </c>
      <c r="F7" s="46">
        <v>6</v>
      </c>
      <c r="G7" s="46">
        <v>6</v>
      </c>
      <c r="H7" s="46">
        <v>6</v>
      </c>
      <c r="I7" s="46">
        <v>5</v>
      </c>
      <c r="J7" s="46">
        <v>6</v>
      </c>
      <c r="K7" s="48">
        <f aca="true" t="shared" si="0" ref="K7:K50">SUM(C7:J7)</f>
        <v>47</v>
      </c>
      <c r="L7" s="72"/>
    </row>
    <row r="8" spans="1:12" s="39" customFormat="1" ht="24" customHeight="1">
      <c r="A8" s="40">
        <v>2</v>
      </c>
      <c r="B8" s="63" t="s">
        <v>58</v>
      </c>
      <c r="C8" s="47">
        <v>9</v>
      </c>
      <c r="D8" s="47">
        <v>7</v>
      </c>
      <c r="E8" s="47">
        <v>7</v>
      </c>
      <c r="F8" s="47">
        <v>7</v>
      </c>
      <c r="G8" s="47">
        <v>6</v>
      </c>
      <c r="H8" s="47">
        <v>6</v>
      </c>
      <c r="I8" s="47">
        <v>6</v>
      </c>
      <c r="J8" s="47">
        <v>7</v>
      </c>
      <c r="K8" s="49">
        <f t="shared" si="0"/>
        <v>55</v>
      </c>
      <c r="L8" s="73"/>
    </row>
    <row r="9" spans="1:12" s="39" customFormat="1" ht="24" customHeight="1">
      <c r="A9" s="40">
        <v>3</v>
      </c>
      <c r="B9" s="63" t="s">
        <v>59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9">
        <f t="shared" si="0"/>
        <v>0</v>
      </c>
      <c r="L9" s="74"/>
    </row>
    <row r="10" spans="1:12" s="39" customFormat="1" ht="24" customHeight="1">
      <c r="A10" s="40">
        <v>4</v>
      </c>
      <c r="B10" s="63" t="s">
        <v>47</v>
      </c>
      <c r="C10" s="47">
        <v>10</v>
      </c>
      <c r="D10" s="47">
        <v>10</v>
      </c>
      <c r="E10" s="47">
        <v>9</v>
      </c>
      <c r="F10" s="47">
        <v>8</v>
      </c>
      <c r="G10" s="47">
        <v>10</v>
      </c>
      <c r="H10" s="47">
        <v>9</v>
      </c>
      <c r="I10" s="47">
        <v>10</v>
      </c>
      <c r="J10" s="47">
        <v>9</v>
      </c>
      <c r="K10" s="49">
        <f t="shared" si="0"/>
        <v>75</v>
      </c>
      <c r="L10" s="75"/>
    </row>
    <row r="11" spans="1:12" s="39" customFormat="1" ht="24" customHeight="1">
      <c r="A11" s="40">
        <v>5</v>
      </c>
      <c r="B11" s="63" t="s">
        <v>60</v>
      </c>
      <c r="C11" s="47">
        <v>5</v>
      </c>
      <c r="D11" s="47">
        <v>4</v>
      </c>
      <c r="E11" s="47">
        <v>2</v>
      </c>
      <c r="F11" s="47">
        <v>2</v>
      </c>
      <c r="G11" s="47">
        <v>4</v>
      </c>
      <c r="H11" s="47">
        <v>4</v>
      </c>
      <c r="I11" s="47">
        <v>4</v>
      </c>
      <c r="J11" s="47">
        <v>3</v>
      </c>
      <c r="K11" s="49">
        <f t="shared" si="0"/>
        <v>28</v>
      </c>
      <c r="L11" s="73"/>
    </row>
    <row r="12" spans="1:12" s="39" customFormat="1" ht="24" customHeight="1">
      <c r="A12" s="40">
        <v>6</v>
      </c>
      <c r="B12" s="63" t="s">
        <v>61</v>
      </c>
      <c r="C12" s="47">
        <v>5</v>
      </c>
      <c r="D12" s="47">
        <v>6</v>
      </c>
      <c r="E12" s="47">
        <v>0</v>
      </c>
      <c r="F12" s="47">
        <v>0</v>
      </c>
      <c r="G12" s="47">
        <v>4</v>
      </c>
      <c r="H12" s="47">
        <v>3</v>
      </c>
      <c r="I12" s="47">
        <v>5</v>
      </c>
      <c r="J12" s="47">
        <v>3</v>
      </c>
      <c r="K12" s="49">
        <f t="shared" si="0"/>
        <v>26</v>
      </c>
      <c r="L12" s="73"/>
    </row>
    <row r="13" spans="1:12" s="39" customFormat="1" ht="24" customHeight="1">
      <c r="A13" s="40">
        <v>7</v>
      </c>
      <c r="B13" s="63" t="s">
        <v>62</v>
      </c>
      <c r="C13" s="47">
        <v>7</v>
      </c>
      <c r="D13" s="47">
        <v>7</v>
      </c>
      <c r="E13" s="47">
        <v>6</v>
      </c>
      <c r="F13" s="47">
        <v>4</v>
      </c>
      <c r="G13" s="47">
        <v>4</v>
      </c>
      <c r="H13" s="47">
        <v>4</v>
      </c>
      <c r="I13" s="47">
        <v>5</v>
      </c>
      <c r="J13" s="47">
        <v>4</v>
      </c>
      <c r="K13" s="49">
        <f t="shared" si="0"/>
        <v>41</v>
      </c>
      <c r="L13" s="73"/>
    </row>
    <row r="14" spans="1:12" s="39" customFormat="1" ht="24" customHeight="1">
      <c r="A14" s="40">
        <v>8</v>
      </c>
      <c r="B14" s="63" t="s">
        <v>63</v>
      </c>
      <c r="C14" s="47">
        <v>8</v>
      </c>
      <c r="D14" s="47">
        <v>6</v>
      </c>
      <c r="E14" s="47">
        <v>5</v>
      </c>
      <c r="F14" s="47">
        <v>0</v>
      </c>
      <c r="G14" s="47">
        <v>5</v>
      </c>
      <c r="H14" s="47">
        <v>4</v>
      </c>
      <c r="I14" s="47">
        <v>0</v>
      </c>
      <c r="J14" s="47">
        <v>3</v>
      </c>
      <c r="K14" s="49">
        <f t="shared" si="0"/>
        <v>31</v>
      </c>
      <c r="L14" s="73"/>
    </row>
    <row r="15" spans="1:12" s="39" customFormat="1" ht="24" customHeight="1">
      <c r="A15" s="40">
        <v>9</v>
      </c>
      <c r="B15" s="63" t="s">
        <v>30</v>
      </c>
      <c r="C15" s="47">
        <v>9</v>
      </c>
      <c r="D15" s="47">
        <v>9</v>
      </c>
      <c r="E15" s="47">
        <v>8</v>
      </c>
      <c r="F15" s="47">
        <v>8</v>
      </c>
      <c r="G15" s="47">
        <v>9</v>
      </c>
      <c r="H15" s="47">
        <v>8</v>
      </c>
      <c r="I15" s="47">
        <v>9</v>
      </c>
      <c r="J15" s="47">
        <v>8</v>
      </c>
      <c r="K15" s="49">
        <f t="shared" si="0"/>
        <v>68</v>
      </c>
      <c r="L15" s="73"/>
    </row>
    <row r="16" spans="1:12" s="39" customFormat="1" ht="24" customHeight="1">
      <c r="A16" s="40">
        <v>10</v>
      </c>
      <c r="B16" s="63" t="s">
        <v>31</v>
      </c>
      <c r="C16" s="47">
        <v>8</v>
      </c>
      <c r="D16" s="47">
        <v>8</v>
      </c>
      <c r="E16" s="47">
        <v>5</v>
      </c>
      <c r="F16" s="47">
        <v>6</v>
      </c>
      <c r="G16" s="47">
        <v>6</v>
      </c>
      <c r="H16" s="47">
        <v>6</v>
      </c>
      <c r="I16" s="47">
        <v>7</v>
      </c>
      <c r="J16" s="47">
        <v>6</v>
      </c>
      <c r="K16" s="49">
        <f t="shared" si="0"/>
        <v>52</v>
      </c>
      <c r="L16" s="73"/>
    </row>
    <row r="17" spans="1:12" s="39" customFormat="1" ht="24" customHeight="1">
      <c r="A17" s="40">
        <v>11</v>
      </c>
      <c r="B17" s="63" t="s">
        <v>64</v>
      </c>
      <c r="C17" s="47">
        <v>10</v>
      </c>
      <c r="D17" s="47">
        <v>10</v>
      </c>
      <c r="E17" s="47">
        <v>9</v>
      </c>
      <c r="F17" s="47">
        <v>6</v>
      </c>
      <c r="G17" s="47">
        <v>9</v>
      </c>
      <c r="H17" s="47">
        <v>9</v>
      </c>
      <c r="I17" s="47">
        <v>10</v>
      </c>
      <c r="J17" s="47">
        <v>9</v>
      </c>
      <c r="K17" s="49">
        <f t="shared" si="0"/>
        <v>72</v>
      </c>
      <c r="L17" s="75"/>
    </row>
    <row r="18" spans="1:12" s="39" customFormat="1" ht="24" customHeight="1">
      <c r="A18" s="40">
        <v>12</v>
      </c>
      <c r="B18" s="63" t="s">
        <v>17</v>
      </c>
      <c r="C18" s="47">
        <v>7</v>
      </c>
      <c r="D18" s="47">
        <v>6</v>
      </c>
      <c r="E18" s="47">
        <v>6</v>
      </c>
      <c r="F18" s="47">
        <v>7</v>
      </c>
      <c r="G18" s="47">
        <v>6</v>
      </c>
      <c r="H18" s="47">
        <v>5</v>
      </c>
      <c r="I18" s="47">
        <v>7</v>
      </c>
      <c r="J18" s="47">
        <v>6</v>
      </c>
      <c r="K18" s="49">
        <f t="shared" si="0"/>
        <v>50</v>
      </c>
      <c r="L18" s="73"/>
    </row>
    <row r="19" spans="1:12" s="39" customFormat="1" ht="24" customHeight="1">
      <c r="A19" s="40">
        <v>13</v>
      </c>
      <c r="B19" s="63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9">
        <f t="shared" si="0"/>
        <v>0</v>
      </c>
      <c r="L19" s="74"/>
    </row>
    <row r="20" spans="1:12" s="39" customFormat="1" ht="24" customHeight="1">
      <c r="A20" s="40">
        <v>14</v>
      </c>
      <c r="B20" s="63" t="s">
        <v>21</v>
      </c>
      <c r="C20" s="47">
        <v>7</v>
      </c>
      <c r="D20" s="47">
        <v>7</v>
      </c>
      <c r="E20" s="47">
        <v>6</v>
      </c>
      <c r="F20" s="47">
        <v>6</v>
      </c>
      <c r="G20" s="47">
        <v>6</v>
      </c>
      <c r="H20" s="47">
        <v>6</v>
      </c>
      <c r="I20" s="47">
        <v>7</v>
      </c>
      <c r="J20" s="47">
        <v>6</v>
      </c>
      <c r="K20" s="49">
        <f t="shared" si="0"/>
        <v>51</v>
      </c>
      <c r="L20" s="73"/>
    </row>
    <row r="21" spans="1:12" s="39" customFormat="1" ht="24" customHeight="1">
      <c r="A21" s="40">
        <v>15</v>
      </c>
      <c r="B21" s="63" t="s">
        <v>66</v>
      </c>
      <c r="C21" s="47">
        <v>5</v>
      </c>
      <c r="D21" s="47">
        <v>4</v>
      </c>
      <c r="E21" s="47">
        <v>4</v>
      </c>
      <c r="F21" s="47">
        <v>3</v>
      </c>
      <c r="G21" s="47">
        <v>4</v>
      </c>
      <c r="H21" s="47">
        <v>4</v>
      </c>
      <c r="I21" s="47">
        <v>0</v>
      </c>
      <c r="J21" s="47">
        <v>3</v>
      </c>
      <c r="K21" s="49">
        <f t="shared" si="0"/>
        <v>27</v>
      </c>
      <c r="L21" s="73"/>
    </row>
    <row r="22" spans="1:12" s="39" customFormat="1" ht="24" customHeight="1">
      <c r="A22" s="40">
        <v>16</v>
      </c>
      <c r="B22" s="63" t="s">
        <v>67</v>
      </c>
      <c r="C22" s="47">
        <v>7</v>
      </c>
      <c r="D22" s="47">
        <v>7</v>
      </c>
      <c r="E22" s="47">
        <v>7</v>
      </c>
      <c r="F22" s="47">
        <v>6</v>
      </c>
      <c r="G22" s="47">
        <v>6</v>
      </c>
      <c r="H22" s="47">
        <v>0</v>
      </c>
      <c r="I22" s="47">
        <v>6</v>
      </c>
      <c r="J22" s="47">
        <v>6</v>
      </c>
      <c r="K22" s="49">
        <f t="shared" si="0"/>
        <v>45</v>
      </c>
      <c r="L22" s="73"/>
    </row>
    <row r="23" spans="1:12" s="39" customFormat="1" ht="24" customHeight="1">
      <c r="A23" s="40">
        <v>17</v>
      </c>
      <c r="B23" s="63" t="s">
        <v>19</v>
      </c>
      <c r="C23" s="47">
        <v>6</v>
      </c>
      <c r="D23" s="47">
        <v>7</v>
      </c>
      <c r="E23" s="47">
        <v>5</v>
      </c>
      <c r="F23" s="47">
        <v>5</v>
      </c>
      <c r="G23" s="47">
        <v>6</v>
      </c>
      <c r="H23" s="47">
        <v>5</v>
      </c>
      <c r="I23" s="47">
        <v>4</v>
      </c>
      <c r="J23" s="47">
        <v>5</v>
      </c>
      <c r="K23" s="49">
        <f t="shared" si="0"/>
        <v>43</v>
      </c>
      <c r="L23" s="73"/>
    </row>
    <row r="24" spans="1:12" s="39" customFormat="1" ht="24" customHeight="1">
      <c r="A24" s="40">
        <v>18</v>
      </c>
      <c r="B24" s="63" t="s">
        <v>33</v>
      </c>
      <c r="C24" s="47">
        <v>7</v>
      </c>
      <c r="D24" s="47">
        <v>6</v>
      </c>
      <c r="E24" s="47">
        <v>6</v>
      </c>
      <c r="F24" s="47">
        <v>4</v>
      </c>
      <c r="G24" s="47">
        <v>6</v>
      </c>
      <c r="H24" s="47">
        <v>5</v>
      </c>
      <c r="I24" s="47">
        <v>5</v>
      </c>
      <c r="J24" s="47">
        <v>5</v>
      </c>
      <c r="K24" s="49">
        <f t="shared" si="0"/>
        <v>44</v>
      </c>
      <c r="L24" s="73"/>
    </row>
    <row r="25" spans="1:12" s="39" customFormat="1" ht="24" customHeight="1">
      <c r="A25" s="40">
        <v>19</v>
      </c>
      <c r="B25" s="63" t="s">
        <v>68</v>
      </c>
      <c r="C25" s="47">
        <v>8</v>
      </c>
      <c r="D25" s="47">
        <v>7</v>
      </c>
      <c r="E25" s="47">
        <v>6</v>
      </c>
      <c r="F25" s="47">
        <v>5</v>
      </c>
      <c r="G25" s="47">
        <v>5</v>
      </c>
      <c r="H25" s="47">
        <v>5</v>
      </c>
      <c r="I25" s="47">
        <v>6</v>
      </c>
      <c r="J25" s="47">
        <v>5</v>
      </c>
      <c r="K25" s="49">
        <f t="shared" si="0"/>
        <v>47</v>
      </c>
      <c r="L25" s="73"/>
    </row>
    <row r="26" spans="1:12" s="39" customFormat="1" ht="24" customHeight="1">
      <c r="A26" s="40">
        <v>20</v>
      </c>
      <c r="B26" s="63" t="s">
        <v>69</v>
      </c>
      <c r="C26" s="47">
        <v>6</v>
      </c>
      <c r="D26" s="47">
        <v>6</v>
      </c>
      <c r="E26" s="47">
        <v>5</v>
      </c>
      <c r="F26" s="47">
        <v>0</v>
      </c>
      <c r="G26" s="47">
        <v>4</v>
      </c>
      <c r="H26" s="47">
        <v>5</v>
      </c>
      <c r="I26" s="47">
        <v>5</v>
      </c>
      <c r="J26" s="47">
        <v>5</v>
      </c>
      <c r="K26" s="49">
        <f t="shared" si="0"/>
        <v>36</v>
      </c>
      <c r="L26" s="73"/>
    </row>
    <row r="27" spans="1:12" s="39" customFormat="1" ht="24" customHeight="1">
      <c r="A27" s="40">
        <v>21</v>
      </c>
      <c r="B27" s="63" t="s">
        <v>70</v>
      </c>
      <c r="C27" s="47">
        <v>5</v>
      </c>
      <c r="D27" s="47">
        <v>7</v>
      </c>
      <c r="E27" s="47">
        <v>6</v>
      </c>
      <c r="F27" s="47">
        <v>5</v>
      </c>
      <c r="G27" s="47">
        <v>5</v>
      </c>
      <c r="H27" s="47">
        <v>5</v>
      </c>
      <c r="I27" s="47">
        <v>6</v>
      </c>
      <c r="J27" s="47">
        <v>5</v>
      </c>
      <c r="K27" s="49">
        <f t="shared" si="0"/>
        <v>44</v>
      </c>
      <c r="L27" s="73"/>
    </row>
    <row r="28" spans="1:12" s="39" customFormat="1" ht="24" customHeight="1">
      <c r="A28" s="40">
        <v>22</v>
      </c>
      <c r="B28" s="63" t="s">
        <v>71</v>
      </c>
      <c r="C28" s="47">
        <v>9</v>
      </c>
      <c r="D28" s="47">
        <v>7</v>
      </c>
      <c r="E28" s="47">
        <v>6</v>
      </c>
      <c r="F28" s="47">
        <v>5</v>
      </c>
      <c r="G28" s="47">
        <v>5</v>
      </c>
      <c r="H28" s="47">
        <v>6</v>
      </c>
      <c r="I28" s="47">
        <v>6</v>
      </c>
      <c r="J28" s="47">
        <v>6</v>
      </c>
      <c r="K28" s="49">
        <f t="shared" si="0"/>
        <v>50</v>
      </c>
      <c r="L28" s="73"/>
    </row>
    <row r="29" spans="1:12" s="39" customFormat="1" ht="24" customHeight="1">
      <c r="A29" s="40">
        <v>23</v>
      </c>
      <c r="B29" s="63" t="s">
        <v>72</v>
      </c>
      <c r="C29" s="47">
        <v>8</v>
      </c>
      <c r="D29" s="47">
        <v>7</v>
      </c>
      <c r="E29" s="47">
        <v>6</v>
      </c>
      <c r="F29" s="47">
        <v>5</v>
      </c>
      <c r="G29" s="47">
        <v>5</v>
      </c>
      <c r="H29" s="47">
        <v>4</v>
      </c>
      <c r="I29" s="47">
        <v>7</v>
      </c>
      <c r="J29" s="47">
        <v>5</v>
      </c>
      <c r="K29" s="49">
        <f t="shared" si="0"/>
        <v>47</v>
      </c>
      <c r="L29" s="73"/>
    </row>
    <row r="30" spans="1:12" s="39" customFormat="1" ht="24" customHeight="1">
      <c r="A30" s="40">
        <v>24</v>
      </c>
      <c r="B30" s="63" t="s">
        <v>45</v>
      </c>
      <c r="C30" s="47">
        <v>7</v>
      </c>
      <c r="D30" s="47">
        <v>7</v>
      </c>
      <c r="E30" s="47">
        <v>6</v>
      </c>
      <c r="F30" s="47">
        <v>5</v>
      </c>
      <c r="G30" s="47">
        <v>5</v>
      </c>
      <c r="H30" s="47">
        <v>6</v>
      </c>
      <c r="I30" s="47">
        <v>7</v>
      </c>
      <c r="J30" s="47">
        <v>6</v>
      </c>
      <c r="K30" s="49">
        <f t="shared" si="0"/>
        <v>49</v>
      </c>
      <c r="L30" s="73"/>
    </row>
    <row r="31" spans="1:12" s="39" customFormat="1" ht="24" customHeight="1">
      <c r="A31" s="40">
        <v>25</v>
      </c>
      <c r="B31" s="63" t="s">
        <v>73</v>
      </c>
      <c r="C31" s="47">
        <v>7</v>
      </c>
      <c r="D31" s="47">
        <v>6</v>
      </c>
      <c r="E31" s="47">
        <v>5</v>
      </c>
      <c r="F31" s="47">
        <v>5</v>
      </c>
      <c r="G31" s="47">
        <v>5</v>
      </c>
      <c r="H31" s="47">
        <v>5</v>
      </c>
      <c r="I31" s="47">
        <v>5</v>
      </c>
      <c r="J31" s="47">
        <v>5</v>
      </c>
      <c r="K31" s="49">
        <f t="shared" si="0"/>
        <v>43</v>
      </c>
      <c r="L31" s="73"/>
    </row>
    <row r="32" spans="1:12" s="39" customFormat="1" ht="24" customHeight="1">
      <c r="A32" s="40">
        <v>26</v>
      </c>
      <c r="B32" s="63" t="s">
        <v>74</v>
      </c>
      <c r="C32" s="47">
        <v>5</v>
      </c>
      <c r="D32" s="47">
        <v>7</v>
      </c>
      <c r="E32" s="47">
        <v>4</v>
      </c>
      <c r="F32" s="47">
        <v>4</v>
      </c>
      <c r="G32" s="47">
        <v>4</v>
      </c>
      <c r="H32" s="47">
        <v>4</v>
      </c>
      <c r="I32" s="47">
        <v>5</v>
      </c>
      <c r="J32" s="47">
        <v>5</v>
      </c>
      <c r="K32" s="49">
        <f t="shared" si="0"/>
        <v>38</v>
      </c>
      <c r="L32" s="73"/>
    </row>
    <row r="33" spans="1:12" s="39" customFormat="1" ht="24" customHeight="1">
      <c r="A33" s="40">
        <v>27</v>
      </c>
      <c r="B33" s="64" t="s">
        <v>75</v>
      </c>
      <c r="C33" s="47">
        <v>7</v>
      </c>
      <c r="D33" s="47">
        <v>6</v>
      </c>
      <c r="E33" s="47">
        <v>6</v>
      </c>
      <c r="F33" s="47">
        <v>5</v>
      </c>
      <c r="G33" s="47">
        <v>5</v>
      </c>
      <c r="H33" s="47">
        <v>5</v>
      </c>
      <c r="I33" s="47">
        <v>5</v>
      </c>
      <c r="J33" s="47">
        <v>5</v>
      </c>
      <c r="K33" s="49">
        <f t="shared" si="0"/>
        <v>44</v>
      </c>
      <c r="L33" s="73"/>
    </row>
    <row r="34" spans="1:12" s="39" customFormat="1" ht="24" customHeight="1">
      <c r="A34" s="40">
        <v>28</v>
      </c>
      <c r="B34" s="63" t="s">
        <v>76</v>
      </c>
      <c r="C34" s="47">
        <v>7</v>
      </c>
      <c r="D34" s="47">
        <v>6</v>
      </c>
      <c r="E34" s="47">
        <v>5</v>
      </c>
      <c r="F34" s="47">
        <v>5</v>
      </c>
      <c r="G34" s="47">
        <v>6</v>
      </c>
      <c r="H34" s="47">
        <v>6</v>
      </c>
      <c r="I34" s="47">
        <v>6</v>
      </c>
      <c r="J34" s="47">
        <v>5</v>
      </c>
      <c r="K34" s="49">
        <f t="shared" si="0"/>
        <v>46</v>
      </c>
      <c r="L34" s="73"/>
    </row>
    <row r="35" spans="1:12" s="39" customFormat="1" ht="24" customHeight="1">
      <c r="A35" s="40">
        <v>29</v>
      </c>
      <c r="B35" s="65" t="s">
        <v>77</v>
      </c>
      <c r="C35" s="47">
        <v>6</v>
      </c>
      <c r="D35" s="47">
        <v>6</v>
      </c>
      <c r="E35" s="47">
        <v>5</v>
      </c>
      <c r="F35" s="47">
        <v>3</v>
      </c>
      <c r="G35" s="47">
        <v>4</v>
      </c>
      <c r="H35" s="47">
        <v>3</v>
      </c>
      <c r="I35" s="47">
        <v>4</v>
      </c>
      <c r="J35" s="47">
        <v>4</v>
      </c>
      <c r="K35" s="49">
        <f t="shared" si="0"/>
        <v>35</v>
      </c>
      <c r="L35" s="73"/>
    </row>
    <row r="36" spans="1:12" s="39" customFormat="1" ht="24" customHeight="1">
      <c r="A36" s="40">
        <v>30</v>
      </c>
      <c r="B36" s="65" t="s">
        <v>78</v>
      </c>
      <c r="C36" s="47">
        <v>6</v>
      </c>
      <c r="D36" s="47">
        <v>6</v>
      </c>
      <c r="E36" s="47">
        <v>6</v>
      </c>
      <c r="F36" s="47">
        <v>5</v>
      </c>
      <c r="G36" s="47">
        <v>5</v>
      </c>
      <c r="H36" s="47">
        <v>5</v>
      </c>
      <c r="I36" s="47">
        <v>6</v>
      </c>
      <c r="J36" s="47">
        <v>5</v>
      </c>
      <c r="K36" s="49">
        <f t="shared" si="0"/>
        <v>44</v>
      </c>
      <c r="L36" s="73"/>
    </row>
    <row r="37" spans="1:12" s="39" customFormat="1" ht="24" customHeight="1">
      <c r="A37" s="40">
        <v>31</v>
      </c>
      <c r="B37" s="65" t="s">
        <v>79</v>
      </c>
      <c r="C37" s="47">
        <v>8</v>
      </c>
      <c r="D37" s="47">
        <v>9</v>
      </c>
      <c r="E37" s="47">
        <v>8</v>
      </c>
      <c r="F37" s="47">
        <v>8</v>
      </c>
      <c r="G37" s="47">
        <v>9</v>
      </c>
      <c r="H37" s="47">
        <v>8</v>
      </c>
      <c r="I37" s="47">
        <v>9</v>
      </c>
      <c r="J37" s="47">
        <v>9</v>
      </c>
      <c r="K37" s="49">
        <f t="shared" si="0"/>
        <v>68</v>
      </c>
      <c r="L37" s="73"/>
    </row>
    <row r="38" spans="1:12" s="39" customFormat="1" ht="24" customHeight="1">
      <c r="A38" s="40">
        <v>32</v>
      </c>
      <c r="B38" s="65" t="s">
        <v>80</v>
      </c>
      <c r="C38" s="47">
        <v>7</v>
      </c>
      <c r="D38" s="47">
        <v>7</v>
      </c>
      <c r="E38" s="47">
        <v>6</v>
      </c>
      <c r="F38" s="47">
        <v>7</v>
      </c>
      <c r="G38" s="47">
        <v>6</v>
      </c>
      <c r="H38" s="47">
        <v>6</v>
      </c>
      <c r="I38" s="47">
        <v>7</v>
      </c>
      <c r="J38" s="47">
        <v>7</v>
      </c>
      <c r="K38" s="49">
        <f t="shared" si="0"/>
        <v>53</v>
      </c>
      <c r="L38" s="73"/>
    </row>
    <row r="39" spans="1:12" s="39" customFormat="1" ht="24" customHeight="1">
      <c r="A39" s="40">
        <v>33</v>
      </c>
      <c r="B39" s="65" t="s">
        <v>81</v>
      </c>
      <c r="C39" s="47">
        <v>7</v>
      </c>
      <c r="D39" s="47">
        <v>7</v>
      </c>
      <c r="E39" s="47">
        <v>7</v>
      </c>
      <c r="F39" s="47">
        <v>7</v>
      </c>
      <c r="G39" s="47">
        <v>7</v>
      </c>
      <c r="H39" s="47">
        <v>7</v>
      </c>
      <c r="I39" s="47">
        <v>8</v>
      </c>
      <c r="J39" s="47">
        <v>7</v>
      </c>
      <c r="K39" s="49">
        <f t="shared" si="0"/>
        <v>57</v>
      </c>
      <c r="L39" s="73"/>
    </row>
    <row r="40" spans="1:12" s="39" customFormat="1" ht="24" customHeight="1">
      <c r="A40" s="40">
        <v>34</v>
      </c>
      <c r="B40" s="65" t="s">
        <v>27</v>
      </c>
      <c r="C40" s="47">
        <v>7</v>
      </c>
      <c r="D40" s="47">
        <v>6</v>
      </c>
      <c r="E40" s="47">
        <v>6</v>
      </c>
      <c r="F40" s="47">
        <v>5</v>
      </c>
      <c r="G40" s="47">
        <v>5</v>
      </c>
      <c r="H40" s="47">
        <v>5</v>
      </c>
      <c r="I40" s="47">
        <v>6</v>
      </c>
      <c r="J40" s="47">
        <v>5</v>
      </c>
      <c r="K40" s="49">
        <f t="shared" si="0"/>
        <v>45</v>
      </c>
      <c r="L40" s="73"/>
    </row>
    <row r="41" spans="1:12" s="39" customFormat="1" ht="24" customHeight="1">
      <c r="A41" s="40">
        <v>35</v>
      </c>
      <c r="B41" s="65" t="s">
        <v>82</v>
      </c>
      <c r="C41" s="47">
        <v>6</v>
      </c>
      <c r="D41" s="47">
        <v>6</v>
      </c>
      <c r="E41" s="47">
        <v>5</v>
      </c>
      <c r="F41" s="47">
        <v>2</v>
      </c>
      <c r="G41" s="47">
        <v>3</v>
      </c>
      <c r="H41" s="47">
        <v>2</v>
      </c>
      <c r="I41" s="47">
        <v>4</v>
      </c>
      <c r="J41" s="47">
        <v>3</v>
      </c>
      <c r="K41" s="49">
        <f t="shared" si="0"/>
        <v>31</v>
      </c>
      <c r="L41" s="73"/>
    </row>
    <row r="42" spans="1:12" s="39" customFormat="1" ht="24" customHeight="1">
      <c r="A42" s="40">
        <v>36</v>
      </c>
      <c r="B42" s="65" t="s">
        <v>36</v>
      </c>
      <c r="C42" s="47">
        <v>7</v>
      </c>
      <c r="D42" s="47">
        <v>7</v>
      </c>
      <c r="E42" s="47">
        <v>5</v>
      </c>
      <c r="F42" s="47">
        <v>4</v>
      </c>
      <c r="G42" s="47">
        <v>4</v>
      </c>
      <c r="H42" s="47">
        <v>4</v>
      </c>
      <c r="I42" s="47">
        <v>4</v>
      </c>
      <c r="J42" s="47">
        <v>4</v>
      </c>
      <c r="K42" s="49">
        <f t="shared" si="0"/>
        <v>39</v>
      </c>
      <c r="L42" s="73"/>
    </row>
    <row r="43" spans="1:12" s="39" customFormat="1" ht="24" customHeight="1">
      <c r="A43" s="40">
        <v>37</v>
      </c>
      <c r="B43" s="65" t="s">
        <v>15</v>
      </c>
      <c r="C43" s="47">
        <v>8</v>
      </c>
      <c r="D43" s="47">
        <v>8</v>
      </c>
      <c r="E43" s="47">
        <v>6</v>
      </c>
      <c r="F43" s="47">
        <v>6</v>
      </c>
      <c r="G43" s="47">
        <v>6</v>
      </c>
      <c r="H43" s="47">
        <v>6</v>
      </c>
      <c r="I43" s="47">
        <v>7</v>
      </c>
      <c r="J43" s="47">
        <v>7</v>
      </c>
      <c r="K43" s="49">
        <f t="shared" si="0"/>
        <v>54</v>
      </c>
      <c r="L43" s="73"/>
    </row>
    <row r="44" spans="1:12" s="39" customFormat="1" ht="24" customHeight="1">
      <c r="A44" s="40">
        <v>38</v>
      </c>
      <c r="B44" s="65" t="s">
        <v>16</v>
      </c>
      <c r="C44" s="47">
        <v>7</v>
      </c>
      <c r="D44" s="47">
        <v>7</v>
      </c>
      <c r="E44" s="47">
        <v>6</v>
      </c>
      <c r="F44" s="47">
        <v>5</v>
      </c>
      <c r="G44" s="47">
        <v>5</v>
      </c>
      <c r="H44" s="47">
        <v>5</v>
      </c>
      <c r="I44" s="47">
        <v>7</v>
      </c>
      <c r="J44" s="47">
        <v>6</v>
      </c>
      <c r="K44" s="49">
        <f t="shared" si="0"/>
        <v>48</v>
      </c>
      <c r="L44" s="73"/>
    </row>
    <row r="45" spans="1:12" s="39" customFormat="1" ht="24" customHeight="1">
      <c r="A45" s="40">
        <v>39</v>
      </c>
      <c r="B45" s="65" t="s">
        <v>83</v>
      </c>
      <c r="C45" s="47">
        <v>7</v>
      </c>
      <c r="D45" s="47">
        <v>7</v>
      </c>
      <c r="E45" s="47">
        <v>5</v>
      </c>
      <c r="F45" s="47">
        <v>4</v>
      </c>
      <c r="G45" s="47">
        <v>5</v>
      </c>
      <c r="H45" s="47">
        <v>5</v>
      </c>
      <c r="I45" s="47">
        <v>6</v>
      </c>
      <c r="J45" s="47">
        <v>4</v>
      </c>
      <c r="K45" s="49">
        <f t="shared" si="0"/>
        <v>43</v>
      </c>
      <c r="L45" s="73"/>
    </row>
    <row r="46" spans="1:12" s="39" customFormat="1" ht="24" customHeight="1">
      <c r="A46" s="40">
        <v>40</v>
      </c>
      <c r="B46" s="65" t="s">
        <v>18</v>
      </c>
      <c r="C46" s="47">
        <v>6</v>
      </c>
      <c r="D46" s="47">
        <v>6</v>
      </c>
      <c r="E46" s="47">
        <v>5</v>
      </c>
      <c r="F46" s="47">
        <v>4</v>
      </c>
      <c r="G46" s="47">
        <v>5</v>
      </c>
      <c r="H46" s="47">
        <v>5</v>
      </c>
      <c r="I46" s="47">
        <v>5</v>
      </c>
      <c r="J46" s="47">
        <v>4</v>
      </c>
      <c r="K46" s="49">
        <f t="shared" si="0"/>
        <v>40</v>
      </c>
      <c r="L46" s="73"/>
    </row>
    <row r="47" spans="1:12" s="39" customFormat="1" ht="24" customHeight="1">
      <c r="A47" s="40">
        <v>41</v>
      </c>
      <c r="B47" s="65" t="s">
        <v>37</v>
      </c>
      <c r="C47" s="47">
        <v>9</v>
      </c>
      <c r="D47" s="47">
        <v>9</v>
      </c>
      <c r="E47" s="47">
        <v>9</v>
      </c>
      <c r="F47" s="47">
        <v>9</v>
      </c>
      <c r="G47" s="47">
        <v>9</v>
      </c>
      <c r="H47" s="47">
        <v>9</v>
      </c>
      <c r="I47" s="47">
        <v>10</v>
      </c>
      <c r="J47" s="47">
        <v>9</v>
      </c>
      <c r="K47" s="49">
        <f t="shared" si="0"/>
        <v>73</v>
      </c>
      <c r="L47" s="75"/>
    </row>
    <row r="48" spans="1:12" s="39" customFormat="1" ht="24" customHeight="1">
      <c r="A48" s="40">
        <v>42</v>
      </c>
      <c r="B48" s="65" t="s">
        <v>20</v>
      </c>
      <c r="C48" s="47">
        <v>8</v>
      </c>
      <c r="D48" s="47">
        <v>8</v>
      </c>
      <c r="E48" s="47">
        <v>7</v>
      </c>
      <c r="F48" s="47">
        <v>8</v>
      </c>
      <c r="G48" s="47">
        <v>7</v>
      </c>
      <c r="H48" s="47">
        <v>7</v>
      </c>
      <c r="I48" s="47">
        <v>8</v>
      </c>
      <c r="J48" s="47">
        <v>8</v>
      </c>
      <c r="K48" s="49">
        <f t="shared" si="0"/>
        <v>61</v>
      </c>
      <c r="L48" s="73"/>
    </row>
    <row r="49" spans="1:12" s="39" customFormat="1" ht="24" customHeight="1">
      <c r="A49" s="40">
        <v>43</v>
      </c>
      <c r="B49" s="65" t="s">
        <v>84</v>
      </c>
      <c r="C49" s="47">
        <v>2</v>
      </c>
      <c r="D49" s="47">
        <v>4</v>
      </c>
      <c r="E49" s="47">
        <v>3</v>
      </c>
      <c r="F49" s="47">
        <v>0</v>
      </c>
      <c r="G49" s="47">
        <v>2</v>
      </c>
      <c r="H49" s="47">
        <v>3</v>
      </c>
      <c r="I49" s="47">
        <v>4</v>
      </c>
      <c r="J49" s="47">
        <v>3</v>
      </c>
      <c r="K49" s="49">
        <f t="shared" si="0"/>
        <v>21</v>
      </c>
      <c r="L49" s="73"/>
    </row>
    <row r="50" spans="1:12" s="39" customFormat="1" ht="24" customHeight="1" thickBot="1">
      <c r="A50" s="43">
        <v>44</v>
      </c>
      <c r="B50" s="66" t="s">
        <v>85</v>
      </c>
      <c r="C50" s="76">
        <v>9</v>
      </c>
      <c r="D50" s="76">
        <v>9</v>
      </c>
      <c r="E50" s="76">
        <v>8</v>
      </c>
      <c r="F50" s="76">
        <v>6</v>
      </c>
      <c r="G50" s="76">
        <v>9</v>
      </c>
      <c r="H50" s="76">
        <v>8</v>
      </c>
      <c r="I50" s="76">
        <v>8</v>
      </c>
      <c r="J50" s="76">
        <v>8</v>
      </c>
      <c r="K50" s="77">
        <f t="shared" si="0"/>
        <v>65</v>
      </c>
      <c r="L50" s="78"/>
    </row>
    <row r="52" spans="1:12" ht="18.75">
      <c r="A52" s="15" t="s">
        <v>4</v>
      </c>
      <c r="L52" s="70" t="s">
        <v>35</v>
      </c>
    </row>
  </sheetData>
  <sheetProtection/>
  <autoFilter ref="A6:L6">
    <sortState ref="A7:L52">
      <sortCondition descending="1" sortBy="value" ref="K7:K52"/>
    </sortState>
  </autoFilter>
  <mergeCells count="3">
    <mergeCell ref="A1:L1"/>
    <mergeCell ref="A4:L4"/>
    <mergeCell ref="A5:L5"/>
  </mergeCells>
  <printOptions horizontalCentered="1"/>
  <pageMargins left="0" right="0" top="0.1968503937007874" bottom="0.1968503937007874" header="0.5118110236220472" footer="0.5118110236220472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0" zoomScaleNormal="90" zoomScaleSheetLayoutView="80" zoomScalePageLayoutView="0" workbookViewId="0" topLeftCell="A31">
      <selection activeCell="L38" sqref="L38"/>
    </sheetView>
  </sheetViews>
  <sheetFormatPr defaultColWidth="9.140625" defaultRowHeight="12.75"/>
  <cols>
    <col min="1" max="1" width="5.00390625" style="10" customWidth="1"/>
    <col min="2" max="2" width="42.57421875" style="10" customWidth="1"/>
    <col min="3" max="10" width="13.00390625" style="10" customWidth="1"/>
    <col min="11" max="12" width="10.28125" style="10" customWidth="1"/>
    <col min="13" max="16384" width="9.140625" style="23" customWidth="1"/>
  </cols>
  <sheetData>
    <row r="1" spans="1:12" ht="23.25" customHeight="1">
      <c r="A1" s="428" t="s">
        <v>25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</row>
    <row r="2" spans="1:12" ht="20.25">
      <c r="A2" s="24"/>
      <c r="B2" s="24"/>
      <c r="C2" s="25"/>
      <c r="D2" s="25"/>
      <c r="E2" s="25"/>
      <c r="F2" s="25"/>
      <c r="G2" s="25"/>
      <c r="H2" s="26"/>
      <c r="I2" s="27"/>
      <c r="J2" s="27"/>
      <c r="K2" s="27"/>
      <c r="L2" s="27"/>
    </row>
    <row r="3" spans="1:12" ht="16.5">
      <c r="A3" s="28" t="s">
        <v>56</v>
      </c>
      <c r="B3" s="28"/>
      <c r="C3" s="29"/>
      <c r="D3" s="30"/>
      <c r="E3" s="29"/>
      <c r="F3" s="23"/>
      <c r="G3" s="31"/>
      <c r="I3" s="32"/>
      <c r="J3" s="32"/>
      <c r="K3" s="33"/>
      <c r="L3" s="34" t="s">
        <v>5</v>
      </c>
    </row>
    <row r="4" spans="1:12" ht="21.75" customHeight="1">
      <c r="A4" s="429" t="s">
        <v>13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ht="30" customHeight="1" thickBot="1">
      <c r="A5" s="430" t="s">
        <v>50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12" s="35" customFormat="1" ht="39" thickBot="1">
      <c r="A6" s="36" t="s">
        <v>0</v>
      </c>
      <c r="B6" s="37" t="s">
        <v>6</v>
      </c>
      <c r="C6" s="22" t="s">
        <v>7</v>
      </c>
      <c r="D6" s="22" t="s">
        <v>28</v>
      </c>
      <c r="E6" s="22" t="s">
        <v>8</v>
      </c>
      <c r="F6" s="22" t="s">
        <v>14</v>
      </c>
      <c r="G6" s="22" t="s">
        <v>9</v>
      </c>
      <c r="H6" s="22" t="s">
        <v>10</v>
      </c>
      <c r="I6" s="22" t="s">
        <v>26</v>
      </c>
      <c r="J6" s="22" t="s">
        <v>11</v>
      </c>
      <c r="K6" s="21" t="s">
        <v>12</v>
      </c>
      <c r="L6" s="38" t="s">
        <v>2</v>
      </c>
    </row>
    <row r="7" spans="1:12" s="39" customFormat="1" ht="24" customHeight="1">
      <c r="A7" s="50">
        <v>1</v>
      </c>
      <c r="B7" s="79" t="s">
        <v>57</v>
      </c>
      <c r="C7" s="80">
        <v>8</v>
      </c>
      <c r="D7" s="80">
        <v>6</v>
      </c>
      <c r="E7" s="80">
        <v>6</v>
      </c>
      <c r="F7" s="80">
        <v>6</v>
      </c>
      <c r="G7" s="80">
        <v>5</v>
      </c>
      <c r="H7" s="80">
        <v>6</v>
      </c>
      <c r="I7" s="80">
        <v>5</v>
      </c>
      <c r="J7" s="80">
        <v>5</v>
      </c>
      <c r="K7" s="81">
        <f>SUM(C7:J7)</f>
        <v>47</v>
      </c>
      <c r="L7" s="82"/>
    </row>
    <row r="8" spans="1:12" s="39" customFormat="1" ht="24" customHeight="1">
      <c r="A8" s="40">
        <v>2</v>
      </c>
      <c r="B8" s="63" t="s">
        <v>58</v>
      </c>
      <c r="C8" s="47">
        <v>9</v>
      </c>
      <c r="D8" s="47">
        <v>8</v>
      </c>
      <c r="E8" s="47">
        <v>8</v>
      </c>
      <c r="F8" s="47">
        <v>7</v>
      </c>
      <c r="G8" s="47">
        <v>7</v>
      </c>
      <c r="H8" s="47">
        <v>7</v>
      </c>
      <c r="I8" s="47">
        <v>6</v>
      </c>
      <c r="J8" s="47">
        <v>9</v>
      </c>
      <c r="K8" s="49">
        <f>SUM(C8:J8)</f>
        <v>61</v>
      </c>
      <c r="L8" s="83"/>
    </row>
    <row r="9" spans="1:12" s="39" customFormat="1" ht="24" customHeight="1">
      <c r="A9" s="40">
        <v>3</v>
      </c>
      <c r="B9" s="63" t="s">
        <v>59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9">
        <f aca="true" t="shared" si="0" ref="K9:K50">SUM(C9:J9)</f>
        <v>0</v>
      </c>
      <c r="L9" s="83"/>
    </row>
    <row r="10" spans="1:12" s="39" customFormat="1" ht="24" customHeight="1">
      <c r="A10" s="40">
        <v>4</v>
      </c>
      <c r="B10" s="63" t="s">
        <v>47</v>
      </c>
      <c r="C10" s="47">
        <v>10</v>
      </c>
      <c r="D10" s="47">
        <v>9</v>
      </c>
      <c r="E10" s="47">
        <v>9</v>
      </c>
      <c r="F10" s="47">
        <v>8</v>
      </c>
      <c r="G10" s="47">
        <v>9</v>
      </c>
      <c r="H10" s="47">
        <v>9</v>
      </c>
      <c r="I10" s="47">
        <v>10</v>
      </c>
      <c r="J10" s="47">
        <v>10</v>
      </c>
      <c r="K10" s="49">
        <f t="shared" si="0"/>
        <v>74</v>
      </c>
      <c r="L10" s="83"/>
    </row>
    <row r="11" spans="1:12" s="39" customFormat="1" ht="24" customHeight="1">
      <c r="A11" s="40">
        <v>5</v>
      </c>
      <c r="B11" s="63" t="s">
        <v>60</v>
      </c>
      <c r="C11" s="47">
        <v>5</v>
      </c>
      <c r="D11" s="47">
        <v>4</v>
      </c>
      <c r="E11" s="47">
        <v>2</v>
      </c>
      <c r="F11" s="47">
        <v>3</v>
      </c>
      <c r="G11" s="47">
        <v>5</v>
      </c>
      <c r="H11" s="47">
        <v>4</v>
      </c>
      <c r="I11" s="47">
        <v>4</v>
      </c>
      <c r="J11" s="47">
        <v>3</v>
      </c>
      <c r="K11" s="49">
        <f t="shared" si="0"/>
        <v>30</v>
      </c>
      <c r="L11" s="83"/>
    </row>
    <row r="12" spans="1:12" s="39" customFormat="1" ht="24" customHeight="1">
      <c r="A12" s="40">
        <v>6</v>
      </c>
      <c r="B12" s="63" t="s">
        <v>61</v>
      </c>
      <c r="C12" s="47">
        <v>6</v>
      </c>
      <c r="D12" s="47">
        <v>7</v>
      </c>
      <c r="E12" s="47">
        <v>0</v>
      </c>
      <c r="F12" s="47">
        <v>0</v>
      </c>
      <c r="G12" s="47">
        <v>4</v>
      </c>
      <c r="H12" s="47">
        <v>4</v>
      </c>
      <c r="I12" s="47">
        <v>3</v>
      </c>
      <c r="J12" s="47">
        <v>3</v>
      </c>
      <c r="K12" s="49">
        <f t="shared" si="0"/>
        <v>27</v>
      </c>
      <c r="L12" s="83"/>
    </row>
    <row r="13" spans="1:12" s="39" customFormat="1" ht="24" customHeight="1">
      <c r="A13" s="40">
        <v>7</v>
      </c>
      <c r="B13" s="63" t="s">
        <v>62</v>
      </c>
      <c r="C13" s="47">
        <v>7</v>
      </c>
      <c r="D13" s="47">
        <v>7</v>
      </c>
      <c r="E13" s="47">
        <v>6</v>
      </c>
      <c r="F13" s="47">
        <v>4</v>
      </c>
      <c r="G13" s="47">
        <v>4</v>
      </c>
      <c r="H13" s="47">
        <v>4</v>
      </c>
      <c r="I13" s="47">
        <v>5</v>
      </c>
      <c r="J13" s="47">
        <v>5</v>
      </c>
      <c r="K13" s="49">
        <f t="shared" si="0"/>
        <v>42</v>
      </c>
      <c r="L13" s="83"/>
    </row>
    <row r="14" spans="1:12" s="39" customFormat="1" ht="24" customHeight="1">
      <c r="A14" s="40">
        <v>8</v>
      </c>
      <c r="B14" s="63" t="s">
        <v>63</v>
      </c>
      <c r="C14" s="47">
        <v>8</v>
      </c>
      <c r="D14" s="47">
        <v>7</v>
      </c>
      <c r="E14" s="47">
        <v>6</v>
      </c>
      <c r="F14" s="47">
        <v>0</v>
      </c>
      <c r="G14" s="47">
        <v>4</v>
      </c>
      <c r="H14" s="47">
        <v>5</v>
      </c>
      <c r="I14" s="47">
        <v>0</v>
      </c>
      <c r="J14" s="47">
        <v>3</v>
      </c>
      <c r="K14" s="49">
        <f t="shared" si="0"/>
        <v>33</v>
      </c>
      <c r="L14" s="83"/>
    </row>
    <row r="15" spans="1:12" s="39" customFormat="1" ht="24" customHeight="1">
      <c r="A15" s="40">
        <v>9</v>
      </c>
      <c r="B15" s="63" t="s">
        <v>30</v>
      </c>
      <c r="C15" s="47">
        <v>8</v>
      </c>
      <c r="D15" s="47">
        <v>8</v>
      </c>
      <c r="E15" s="47">
        <v>10</v>
      </c>
      <c r="F15" s="47">
        <v>8</v>
      </c>
      <c r="G15" s="47">
        <v>9</v>
      </c>
      <c r="H15" s="47">
        <v>9</v>
      </c>
      <c r="I15" s="47">
        <v>9</v>
      </c>
      <c r="J15" s="47">
        <v>8</v>
      </c>
      <c r="K15" s="49">
        <f t="shared" si="0"/>
        <v>69</v>
      </c>
      <c r="L15" s="83"/>
    </row>
    <row r="16" spans="1:12" s="39" customFormat="1" ht="24" customHeight="1">
      <c r="A16" s="40">
        <v>10</v>
      </c>
      <c r="B16" s="63" t="s">
        <v>31</v>
      </c>
      <c r="C16" s="47">
        <v>8</v>
      </c>
      <c r="D16" s="47">
        <v>10</v>
      </c>
      <c r="E16" s="47">
        <v>6</v>
      </c>
      <c r="F16" s="47">
        <v>6</v>
      </c>
      <c r="G16" s="47">
        <v>7</v>
      </c>
      <c r="H16" s="47">
        <v>6</v>
      </c>
      <c r="I16" s="47">
        <v>8</v>
      </c>
      <c r="J16" s="47">
        <v>8</v>
      </c>
      <c r="K16" s="49">
        <f t="shared" si="0"/>
        <v>59</v>
      </c>
      <c r="L16" s="83"/>
    </row>
    <row r="17" spans="1:12" s="39" customFormat="1" ht="24" customHeight="1">
      <c r="A17" s="40">
        <v>11</v>
      </c>
      <c r="B17" s="63" t="s">
        <v>64</v>
      </c>
      <c r="C17" s="47">
        <v>10</v>
      </c>
      <c r="D17" s="47">
        <v>10</v>
      </c>
      <c r="E17" s="47">
        <v>10</v>
      </c>
      <c r="F17" s="47">
        <v>8</v>
      </c>
      <c r="G17" s="47">
        <v>9</v>
      </c>
      <c r="H17" s="47">
        <v>9</v>
      </c>
      <c r="I17" s="47">
        <v>10</v>
      </c>
      <c r="J17" s="47">
        <v>10</v>
      </c>
      <c r="K17" s="49">
        <f t="shared" si="0"/>
        <v>76</v>
      </c>
      <c r="L17" s="83"/>
    </row>
    <row r="18" spans="1:12" s="39" customFormat="1" ht="24" customHeight="1">
      <c r="A18" s="40">
        <v>12</v>
      </c>
      <c r="B18" s="63" t="s">
        <v>17</v>
      </c>
      <c r="C18" s="47">
        <v>7</v>
      </c>
      <c r="D18" s="47">
        <v>7</v>
      </c>
      <c r="E18" s="47">
        <v>7</v>
      </c>
      <c r="F18" s="47">
        <v>6</v>
      </c>
      <c r="G18" s="47">
        <v>6</v>
      </c>
      <c r="H18" s="47">
        <v>5</v>
      </c>
      <c r="I18" s="47">
        <v>6</v>
      </c>
      <c r="J18" s="47">
        <v>5</v>
      </c>
      <c r="K18" s="49">
        <f t="shared" si="0"/>
        <v>49</v>
      </c>
      <c r="L18" s="83"/>
    </row>
    <row r="19" spans="1:12" s="39" customFormat="1" ht="24" customHeight="1">
      <c r="A19" s="40">
        <v>13</v>
      </c>
      <c r="B19" s="63" t="s">
        <v>65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9">
        <f t="shared" si="0"/>
        <v>0</v>
      </c>
      <c r="L19" s="83"/>
    </row>
    <row r="20" spans="1:12" s="39" customFormat="1" ht="24" customHeight="1">
      <c r="A20" s="40">
        <v>14</v>
      </c>
      <c r="B20" s="63" t="s">
        <v>21</v>
      </c>
      <c r="C20" s="47">
        <v>7</v>
      </c>
      <c r="D20" s="47">
        <v>10</v>
      </c>
      <c r="E20" s="47">
        <v>7</v>
      </c>
      <c r="F20" s="47">
        <v>6</v>
      </c>
      <c r="G20" s="47">
        <v>6</v>
      </c>
      <c r="H20" s="47">
        <v>6</v>
      </c>
      <c r="I20" s="47">
        <v>8</v>
      </c>
      <c r="J20" s="47">
        <v>9</v>
      </c>
      <c r="K20" s="49">
        <f t="shared" si="0"/>
        <v>59</v>
      </c>
      <c r="L20" s="83"/>
    </row>
    <row r="21" spans="1:12" s="39" customFormat="1" ht="24" customHeight="1">
      <c r="A21" s="40">
        <v>15</v>
      </c>
      <c r="B21" s="63" t="s">
        <v>66</v>
      </c>
      <c r="C21" s="47">
        <v>6</v>
      </c>
      <c r="D21" s="47">
        <v>5</v>
      </c>
      <c r="E21" s="47">
        <v>4</v>
      </c>
      <c r="F21" s="47">
        <v>3</v>
      </c>
      <c r="G21" s="47">
        <v>3</v>
      </c>
      <c r="H21" s="47">
        <v>4</v>
      </c>
      <c r="I21" s="47">
        <v>0</v>
      </c>
      <c r="J21" s="47">
        <v>4</v>
      </c>
      <c r="K21" s="49">
        <f t="shared" si="0"/>
        <v>29</v>
      </c>
      <c r="L21" s="83"/>
    </row>
    <row r="22" spans="1:12" s="39" customFormat="1" ht="24" customHeight="1">
      <c r="A22" s="40">
        <v>16</v>
      </c>
      <c r="B22" s="63" t="s">
        <v>67</v>
      </c>
      <c r="C22" s="47">
        <v>8</v>
      </c>
      <c r="D22" s="47">
        <v>6</v>
      </c>
      <c r="E22" s="47">
        <v>6</v>
      </c>
      <c r="F22" s="47">
        <v>7</v>
      </c>
      <c r="G22" s="47">
        <v>7</v>
      </c>
      <c r="H22" s="47">
        <v>0</v>
      </c>
      <c r="I22" s="47">
        <v>6</v>
      </c>
      <c r="J22" s="47">
        <v>8</v>
      </c>
      <c r="K22" s="49">
        <f t="shared" si="0"/>
        <v>48</v>
      </c>
      <c r="L22" s="83"/>
    </row>
    <row r="23" spans="1:12" s="39" customFormat="1" ht="24" customHeight="1">
      <c r="A23" s="40">
        <v>17</v>
      </c>
      <c r="B23" s="63" t="s">
        <v>19</v>
      </c>
      <c r="C23" s="47">
        <v>7</v>
      </c>
      <c r="D23" s="47">
        <v>8</v>
      </c>
      <c r="E23" s="47">
        <v>6</v>
      </c>
      <c r="F23" s="47">
        <v>6</v>
      </c>
      <c r="G23" s="47">
        <v>7</v>
      </c>
      <c r="H23" s="47">
        <v>5</v>
      </c>
      <c r="I23" s="47">
        <v>4</v>
      </c>
      <c r="J23" s="47">
        <v>6</v>
      </c>
      <c r="K23" s="49">
        <f t="shared" si="0"/>
        <v>49</v>
      </c>
      <c r="L23" s="83"/>
    </row>
    <row r="24" spans="1:12" s="39" customFormat="1" ht="24" customHeight="1">
      <c r="A24" s="40">
        <v>18</v>
      </c>
      <c r="B24" s="63" t="s">
        <v>33</v>
      </c>
      <c r="C24" s="47">
        <v>8</v>
      </c>
      <c r="D24" s="47">
        <v>8</v>
      </c>
      <c r="E24" s="47">
        <v>6</v>
      </c>
      <c r="F24" s="47">
        <v>5</v>
      </c>
      <c r="G24" s="47">
        <v>6</v>
      </c>
      <c r="H24" s="47">
        <v>5</v>
      </c>
      <c r="I24" s="47">
        <v>5</v>
      </c>
      <c r="J24" s="47">
        <v>5</v>
      </c>
      <c r="K24" s="49">
        <f t="shared" si="0"/>
        <v>48</v>
      </c>
      <c r="L24" s="83"/>
    </row>
    <row r="25" spans="1:12" s="39" customFormat="1" ht="24" customHeight="1">
      <c r="A25" s="40">
        <v>19</v>
      </c>
      <c r="B25" s="63" t="s">
        <v>68</v>
      </c>
      <c r="C25" s="47">
        <v>7</v>
      </c>
      <c r="D25" s="47">
        <v>7</v>
      </c>
      <c r="E25" s="47">
        <v>6</v>
      </c>
      <c r="F25" s="47">
        <v>7</v>
      </c>
      <c r="G25" s="47">
        <v>7</v>
      </c>
      <c r="H25" s="47">
        <v>7</v>
      </c>
      <c r="I25" s="47">
        <v>8</v>
      </c>
      <c r="J25" s="47">
        <v>8</v>
      </c>
      <c r="K25" s="49">
        <f t="shared" si="0"/>
        <v>57</v>
      </c>
      <c r="L25" s="83"/>
    </row>
    <row r="26" spans="1:12" s="39" customFormat="1" ht="24" customHeight="1">
      <c r="A26" s="40">
        <v>20</v>
      </c>
      <c r="B26" s="63" t="s">
        <v>69</v>
      </c>
      <c r="C26" s="47">
        <v>5</v>
      </c>
      <c r="D26" s="47">
        <v>6</v>
      </c>
      <c r="E26" s="47">
        <v>4</v>
      </c>
      <c r="F26" s="47">
        <v>0</v>
      </c>
      <c r="G26" s="47">
        <v>7</v>
      </c>
      <c r="H26" s="47">
        <v>6</v>
      </c>
      <c r="I26" s="47">
        <v>5</v>
      </c>
      <c r="J26" s="47">
        <v>4</v>
      </c>
      <c r="K26" s="49">
        <f t="shared" si="0"/>
        <v>37</v>
      </c>
      <c r="L26" s="83"/>
    </row>
    <row r="27" spans="1:12" s="39" customFormat="1" ht="24" customHeight="1">
      <c r="A27" s="40">
        <v>21</v>
      </c>
      <c r="B27" s="63" t="s">
        <v>70</v>
      </c>
      <c r="C27" s="47">
        <v>6</v>
      </c>
      <c r="D27" s="47">
        <v>7</v>
      </c>
      <c r="E27" s="47">
        <v>7</v>
      </c>
      <c r="F27" s="47">
        <v>5</v>
      </c>
      <c r="G27" s="47">
        <v>5</v>
      </c>
      <c r="H27" s="47">
        <v>5</v>
      </c>
      <c r="I27" s="47">
        <v>7</v>
      </c>
      <c r="J27" s="47">
        <v>6</v>
      </c>
      <c r="K27" s="49">
        <f t="shared" si="0"/>
        <v>48</v>
      </c>
      <c r="L27" s="83"/>
    </row>
    <row r="28" spans="1:12" s="39" customFormat="1" ht="24" customHeight="1">
      <c r="A28" s="40">
        <v>22</v>
      </c>
      <c r="B28" s="63" t="s">
        <v>71</v>
      </c>
      <c r="C28" s="47">
        <v>10</v>
      </c>
      <c r="D28" s="47">
        <v>8</v>
      </c>
      <c r="E28" s="47">
        <v>7</v>
      </c>
      <c r="F28" s="47">
        <v>6</v>
      </c>
      <c r="G28" s="47">
        <v>5</v>
      </c>
      <c r="H28" s="47">
        <v>6</v>
      </c>
      <c r="I28" s="47">
        <v>7</v>
      </c>
      <c r="J28" s="47">
        <v>7</v>
      </c>
      <c r="K28" s="49">
        <f t="shared" si="0"/>
        <v>56</v>
      </c>
      <c r="L28" s="83"/>
    </row>
    <row r="29" spans="1:12" s="39" customFormat="1" ht="24" customHeight="1">
      <c r="A29" s="40">
        <v>23</v>
      </c>
      <c r="B29" s="63" t="s">
        <v>72</v>
      </c>
      <c r="C29" s="47">
        <v>8</v>
      </c>
      <c r="D29" s="47">
        <v>7</v>
      </c>
      <c r="E29" s="47">
        <v>4</v>
      </c>
      <c r="F29" s="47">
        <v>5</v>
      </c>
      <c r="G29" s="47">
        <v>5</v>
      </c>
      <c r="H29" s="47">
        <v>5</v>
      </c>
      <c r="I29" s="47">
        <v>8</v>
      </c>
      <c r="J29" s="47">
        <v>6</v>
      </c>
      <c r="K29" s="49">
        <f t="shared" si="0"/>
        <v>48</v>
      </c>
      <c r="L29" s="83"/>
    </row>
    <row r="30" spans="1:12" s="39" customFormat="1" ht="24" customHeight="1">
      <c r="A30" s="40">
        <v>24</v>
      </c>
      <c r="B30" s="63" t="s">
        <v>45</v>
      </c>
      <c r="C30" s="47">
        <v>7</v>
      </c>
      <c r="D30" s="47">
        <v>7</v>
      </c>
      <c r="E30" s="47">
        <v>6</v>
      </c>
      <c r="F30" s="47">
        <v>6</v>
      </c>
      <c r="G30" s="47">
        <v>7</v>
      </c>
      <c r="H30" s="47">
        <v>8</v>
      </c>
      <c r="I30" s="47">
        <v>6</v>
      </c>
      <c r="J30" s="47">
        <v>8</v>
      </c>
      <c r="K30" s="49">
        <f t="shared" si="0"/>
        <v>55</v>
      </c>
      <c r="L30" s="83"/>
    </row>
    <row r="31" spans="1:12" s="39" customFormat="1" ht="24" customHeight="1">
      <c r="A31" s="40">
        <v>25</v>
      </c>
      <c r="B31" s="63" t="s">
        <v>73</v>
      </c>
      <c r="C31" s="47">
        <v>6</v>
      </c>
      <c r="D31" s="47">
        <v>6</v>
      </c>
      <c r="E31" s="47">
        <v>5</v>
      </c>
      <c r="F31" s="47">
        <v>4</v>
      </c>
      <c r="G31" s="47">
        <v>3</v>
      </c>
      <c r="H31" s="47">
        <v>4</v>
      </c>
      <c r="I31" s="47">
        <v>4</v>
      </c>
      <c r="J31" s="47">
        <v>3</v>
      </c>
      <c r="K31" s="49">
        <f t="shared" si="0"/>
        <v>35</v>
      </c>
      <c r="L31" s="83"/>
    </row>
    <row r="32" spans="1:12" s="39" customFormat="1" ht="24" customHeight="1">
      <c r="A32" s="40">
        <v>26</v>
      </c>
      <c r="B32" s="63" t="s">
        <v>74</v>
      </c>
      <c r="C32" s="47">
        <v>5</v>
      </c>
      <c r="D32" s="47">
        <v>5</v>
      </c>
      <c r="E32" s="47">
        <v>4</v>
      </c>
      <c r="F32" s="47">
        <v>4</v>
      </c>
      <c r="G32" s="47">
        <v>3</v>
      </c>
      <c r="H32" s="47">
        <v>4</v>
      </c>
      <c r="I32" s="47">
        <v>5</v>
      </c>
      <c r="J32" s="47">
        <v>3</v>
      </c>
      <c r="K32" s="49">
        <f t="shared" si="0"/>
        <v>33</v>
      </c>
      <c r="L32" s="83"/>
    </row>
    <row r="33" spans="1:12" s="39" customFormat="1" ht="24" customHeight="1">
      <c r="A33" s="40">
        <v>27</v>
      </c>
      <c r="B33" s="64" t="s">
        <v>75</v>
      </c>
      <c r="C33" s="47">
        <v>7</v>
      </c>
      <c r="D33" s="47">
        <v>6</v>
      </c>
      <c r="E33" s="47">
        <v>6</v>
      </c>
      <c r="F33" s="47">
        <v>5</v>
      </c>
      <c r="G33" s="47">
        <v>4</v>
      </c>
      <c r="H33" s="47">
        <v>5</v>
      </c>
      <c r="I33" s="47">
        <v>7</v>
      </c>
      <c r="J33" s="47">
        <v>6</v>
      </c>
      <c r="K33" s="49">
        <f t="shared" si="0"/>
        <v>46</v>
      </c>
      <c r="L33" s="83"/>
    </row>
    <row r="34" spans="1:12" s="39" customFormat="1" ht="24" customHeight="1">
      <c r="A34" s="40">
        <v>28</v>
      </c>
      <c r="B34" s="63" t="s">
        <v>76</v>
      </c>
      <c r="C34" s="47">
        <v>7</v>
      </c>
      <c r="D34" s="47">
        <v>6</v>
      </c>
      <c r="E34" s="47">
        <v>7</v>
      </c>
      <c r="F34" s="47">
        <v>6</v>
      </c>
      <c r="G34" s="47">
        <v>5</v>
      </c>
      <c r="H34" s="47">
        <v>8</v>
      </c>
      <c r="I34" s="47">
        <v>6</v>
      </c>
      <c r="J34" s="47">
        <v>8</v>
      </c>
      <c r="K34" s="49">
        <f t="shared" si="0"/>
        <v>53</v>
      </c>
      <c r="L34" s="83"/>
    </row>
    <row r="35" spans="1:12" s="39" customFormat="1" ht="24" customHeight="1">
      <c r="A35" s="40">
        <v>29</v>
      </c>
      <c r="B35" s="65" t="s">
        <v>77</v>
      </c>
      <c r="C35" s="47">
        <v>5</v>
      </c>
      <c r="D35" s="47">
        <v>5</v>
      </c>
      <c r="E35" s="47">
        <v>4</v>
      </c>
      <c r="F35" s="47">
        <v>3</v>
      </c>
      <c r="G35" s="47">
        <v>4</v>
      </c>
      <c r="H35" s="47">
        <v>4</v>
      </c>
      <c r="I35" s="47">
        <v>3</v>
      </c>
      <c r="J35" s="47">
        <v>4</v>
      </c>
      <c r="K35" s="49">
        <f t="shared" si="0"/>
        <v>32</v>
      </c>
      <c r="L35" s="83"/>
    </row>
    <row r="36" spans="1:12" s="39" customFormat="1" ht="24" customHeight="1">
      <c r="A36" s="40">
        <v>30</v>
      </c>
      <c r="B36" s="65" t="s">
        <v>78</v>
      </c>
      <c r="C36" s="47">
        <v>5</v>
      </c>
      <c r="D36" s="47">
        <v>5</v>
      </c>
      <c r="E36" s="47">
        <v>6</v>
      </c>
      <c r="F36" s="47">
        <v>7</v>
      </c>
      <c r="G36" s="47">
        <v>6</v>
      </c>
      <c r="H36" s="47">
        <v>7</v>
      </c>
      <c r="I36" s="47">
        <v>5</v>
      </c>
      <c r="J36" s="47">
        <v>7</v>
      </c>
      <c r="K36" s="49">
        <f t="shared" si="0"/>
        <v>48</v>
      </c>
      <c r="L36" s="83"/>
    </row>
    <row r="37" spans="1:12" s="39" customFormat="1" ht="24" customHeight="1">
      <c r="A37" s="40">
        <v>31</v>
      </c>
      <c r="B37" s="65" t="s">
        <v>79</v>
      </c>
      <c r="C37" s="47">
        <v>10</v>
      </c>
      <c r="D37" s="47">
        <v>9</v>
      </c>
      <c r="E37" s="47">
        <v>7</v>
      </c>
      <c r="F37" s="47">
        <v>9</v>
      </c>
      <c r="G37" s="47">
        <v>9</v>
      </c>
      <c r="H37" s="47">
        <v>8</v>
      </c>
      <c r="I37" s="47">
        <v>10</v>
      </c>
      <c r="J37" s="47">
        <v>10</v>
      </c>
      <c r="K37" s="49">
        <f t="shared" si="0"/>
        <v>72</v>
      </c>
      <c r="L37" s="83"/>
    </row>
    <row r="38" spans="1:12" s="39" customFormat="1" ht="24" customHeight="1">
      <c r="A38" s="40">
        <v>32</v>
      </c>
      <c r="B38" s="65" t="s">
        <v>80</v>
      </c>
      <c r="C38" s="47">
        <v>7</v>
      </c>
      <c r="D38" s="47">
        <v>6</v>
      </c>
      <c r="E38" s="47">
        <v>6</v>
      </c>
      <c r="F38" s="47">
        <v>7</v>
      </c>
      <c r="G38" s="47">
        <v>7</v>
      </c>
      <c r="H38" s="47">
        <v>6</v>
      </c>
      <c r="I38" s="47">
        <v>8</v>
      </c>
      <c r="J38" s="47">
        <v>8</v>
      </c>
      <c r="K38" s="49">
        <f t="shared" si="0"/>
        <v>55</v>
      </c>
      <c r="L38" s="83"/>
    </row>
    <row r="39" spans="1:12" s="39" customFormat="1" ht="24" customHeight="1">
      <c r="A39" s="40">
        <v>33</v>
      </c>
      <c r="B39" s="65" t="s">
        <v>81</v>
      </c>
      <c r="C39" s="47">
        <v>8</v>
      </c>
      <c r="D39" s="47">
        <v>9</v>
      </c>
      <c r="E39" s="47">
        <v>8</v>
      </c>
      <c r="F39" s="47">
        <v>8</v>
      </c>
      <c r="G39" s="47">
        <v>8</v>
      </c>
      <c r="H39" s="47">
        <v>9</v>
      </c>
      <c r="I39" s="47">
        <v>10</v>
      </c>
      <c r="J39" s="47">
        <v>10</v>
      </c>
      <c r="K39" s="49">
        <f t="shared" si="0"/>
        <v>70</v>
      </c>
      <c r="L39" s="83"/>
    </row>
    <row r="40" spans="1:12" s="39" customFormat="1" ht="24" customHeight="1">
      <c r="A40" s="40">
        <v>34</v>
      </c>
      <c r="B40" s="65" t="s">
        <v>27</v>
      </c>
      <c r="C40" s="47">
        <v>7</v>
      </c>
      <c r="D40" s="47">
        <v>7</v>
      </c>
      <c r="E40" s="47">
        <v>6</v>
      </c>
      <c r="F40" s="47">
        <v>5</v>
      </c>
      <c r="G40" s="47">
        <v>6</v>
      </c>
      <c r="H40" s="47">
        <v>5</v>
      </c>
      <c r="I40" s="47">
        <v>5</v>
      </c>
      <c r="J40" s="47">
        <v>7</v>
      </c>
      <c r="K40" s="49">
        <f t="shared" si="0"/>
        <v>48</v>
      </c>
      <c r="L40" s="83"/>
    </row>
    <row r="41" spans="1:12" s="39" customFormat="1" ht="24" customHeight="1">
      <c r="A41" s="40">
        <v>35</v>
      </c>
      <c r="B41" s="65" t="s">
        <v>82</v>
      </c>
      <c r="C41" s="47">
        <v>4</v>
      </c>
      <c r="D41" s="47">
        <v>3</v>
      </c>
      <c r="E41" s="47">
        <v>3</v>
      </c>
      <c r="F41" s="47">
        <v>2</v>
      </c>
      <c r="G41" s="47">
        <v>2</v>
      </c>
      <c r="H41" s="47">
        <v>2</v>
      </c>
      <c r="I41" s="47">
        <v>2</v>
      </c>
      <c r="J41" s="47">
        <v>3</v>
      </c>
      <c r="K41" s="49">
        <f t="shared" si="0"/>
        <v>21</v>
      </c>
      <c r="L41" s="83"/>
    </row>
    <row r="42" spans="1:12" s="39" customFormat="1" ht="24" customHeight="1">
      <c r="A42" s="40">
        <v>36</v>
      </c>
      <c r="B42" s="65" t="s">
        <v>36</v>
      </c>
      <c r="C42" s="47">
        <v>7</v>
      </c>
      <c r="D42" s="47">
        <v>7</v>
      </c>
      <c r="E42" s="47">
        <v>5</v>
      </c>
      <c r="F42" s="47">
        <v>4</v>
      </c>
      <c r="G42" s="47">
        <v>4</v>
      </c>
      <c r="H42" s="47">
        <v>5</v>
      </c>
      <c r="I42" s="47">
        <v>4</v>
      </c>
      <c r="J42" s="47">
        <v>5</v>
      </c>
      <c r="K42" s="49">
        <f t="shared" si="0"/>
        <v>41</v>
      </c>
      <c r="L42" s="83"/>
    </row>
    <row r="43" spans="1:12" s="39" customFormat="1" ht="24" customHeight="1">
      <c r="A43" s="40">
        <v>37</v>
      </c>
      <c r="B43" s="65" t="s">
        <v>15</v>
      </c>
      <c r="C43" s="47">
        <v>8</v>
      </c>
      <c r="D43" s="47">
        <v>8</v>
      </c>
      <c r="E43" s="47">
        <v>7</v>
      </c>
      <c r="F43" s="47">
        <v>7</v>
      </c>
      <c r="G43" s="47">
        <v>8</v>
      </c>
      <c r="H43" s="47">
        <v>6</v>
      </c>
      <c r="I43" s="47">
        <v>8</v>
      </c>
      <c r="J43" s="47">
        <v>8</v>
      </c>
      <c r="K43" s="49">
        <f t="shared" si="0"/>
        <v>60</v>
      </c>
      <c r="L43" s="83"/>
    </row>
    <row r="44" spans="1:12" s="39" customFormat="1" ht="24" customHeight="1">
      <c r="A44" s="40">
        <v>38</v>
      </c>
      <c r="B44" s="65" t="s">
        <v>16</v>
      </c>
      <c r="C44" s="47">
        <v>7</v>
      </c>
      <c r="D44" s="47">
        <v>8</v>
      </c>
      <c r="E44" s="47">
        <v>6</v>
      </c>
      <c r="F44" s="47">
        <v>5</v>
      </c>
      <c r="G44" s="47">
        <v>5</v>
      </c>
      <c r="H44" s="47">
        <v>6</v>
      </c>
      <c r="I44" s="47">
        <v>8</v>
      </c>
      <c r="J44" s="47">
        <v>7</v>
      </c>
      <c r="K44" s="49">
        <f t="shared" si="0"/>
        <v>52</v>
      </c>
      <c r="L44" s="83"/>
    </row>
    <row r="45" spans="1:12" s="39" customFormat="1" ht="24" customHeight="1">
      <c r="A45" s="40">
        <v>39</v>
      </c>
      <c r="B45" s="65" t="s">
        <v>83</v>
      </c>
      <c r="C45" s="47">
        <v>7</v>
      </c>
      <c r="D45" s="47">
        <v>6</v>
      </c>
      <c r="E45" s="47">
        <v>6</v>
      </c>
      <c r="F45" s="47">
        <v>4</v>
      </c>
      <c r="G45" s="47">
        <v>3</v>
      </c>
      <c r="H45" s="47">
        <v>4</v>
      </c>
      <c r="I45" s="47">
        <v>4</v>
      </c>
      <c r="J45" s="47">
        <v>4</v>
      </c>
      <c r="K45" s="49">
        <f t="shared" si="0"/>
        <v>38</v>
      </c>
      <c r="L45" s="83"/>
    </row>
    <row r="46" spans="1:12" s="39" customFormat="1" ht="24" customHeight="1">
      <c r="A46" s="40">
        <v>40</v>
      </c>
      <c r="B46" s="65" t="s">
        <v>18</v>
      </c>
      <c r="C46" s="47">
        <v>6</v>
      </c>
      <c r="D46" s="47">
        <v>5</v>
      </c>
      <c r="E46" s="47">
        <v>4</v>
      </c>
      <c r="F46" s="47">
        <v>2</v>
      </c>
      <c r="G46" s="47">
        <v>3</v>
      </c>
      <c r="H46" s="47">
        <v>3</v>
      </c>
      <c r="I46" s="47">
        <v>4</v>
      </c>
      <c r="J46" s="47">
        <v>3</v>
      </c>
      <c r="K46" s="49">
        <f t="shared" si="0"/>
        <v>30</v>
      </c>
      <c r="L46" s="83"/>
    </row>
    <row r="47" spans="1:12" s="39" customFormat="1" ht="24" customHeight="1">
      <c r="A47" s="40">
        <v>41</v>
      </c>
      <c r="B47" s="65" t="s">
        <v>37</v>
      </c>
      <c r="C47" s="47">
        <v>8</v>
      </c>
      <c r="D47" s="47">
        <v>8</v>
      </c>
      <c r="E47" s="47">
        <v>9</v>
      </c>
      <c r="F47" s="47">
        <v>8</v>
      </c>
      <c r="G47" s="47">
        <v>10</v>
      </c>
      <c r="H47" s="47">
        <v>9</v>
      </c>
      <c r="I47" s="47">
        <v>9</v>
      </c>
      <c r="J47" s="47">
        <v>10</v>
      </c>
      <c r="K47" s="49">
        <f t="shared" si="0"/>
        <v>71</v>
      </c>
      <c r="L47" s="83"/>
    </row>
    <row r="48" spans="1:12" s="39" customFormat="1" ht="24" customHeight="1">
      <c r="A48" s="40">
        <v>42</v>
      </c>
      <c r="B48" s="65" t="s">
        <v>20</v>
      </c>
      <c r="C48" s="47">
        <v>8</v>
      </c>
      <c r="D48" s="47">
        <v>8</v>
      </c>
      <c r="E48" s="47">
        <v>7</v>
      </c>
      <c r="F48" s="47">
        <v>6</v>
      </c>
      <c r="G48" s="47">
        <v>7</v>
      </c>
      <c r="H48" s="47">
        <v>7</v>
      </c>
      <c r="I48" s="47">
        <v>6</v>
      </c>
      <c r="J48" s="47">
        <v>9</v>
      </c>
      <c r="K48" s="49">
        <f t="shared" si="0"/>
        <v>58</v>
      </c>
      <c r="L48" s="83"/>
    </row>
    <row r="49" spans="1:12" s="39" customFormat="1" ht="24" customHeight="1">
      <c r="A49" s="40">
        <v>43</v>
      </c>
      <c r="B49" s="65" t="s">
        <v>84</v>
      </c>
      <c r="C49" s="47">
        <v>3</v>
      </c>
      <c r="D49" s="47">
        <v>4</v>
      </c>
      <c r="E49" s="47">
        <v>4</v>
      </c>
      <c r="F49" s="47">
        <v>0</v>
      </c>
      <c r="G49" s="47">
        <v>2</v>
      </c>
      <c r="H49" s="47">
        <v>4</v>
      </c>
      <c r="I49" s="47">
        <v>4</v>
      </c>
      <c r="J49" s="47">
        <v>4</v>
      </c>
      <c r="K49" s="49">
        <f t="shared" si="0"/>
        <v>25</v>
      </c>
      <c r="L49" s="83"/>
    </row>
    <row r="50" spans="1:12" s="39" customFormat="1" ht="24" customHeight="1" thickBot="1">
      <c r="A50" s="43">
        <v>44</v>
      </c>
      <c r="B50" s="66" t="s">
        <v>85</v>
      </c>
      <c r="C50" s="76">
        <v>10</v>
      </c>
      <c r="D50" s="76">
        <v>10</v>
      </c>
      <c r="E50" s="76">
        <v>8</v>
      </c>
      <c r="F50" s="76">
        <v>6</v>
      </c>
      <c r="G50" s="76">
        <v>9</v>
      </c>
      <c r="H50" s="76">
        <v>8</v>
      </c>
      <c r="I50" s="76">
        <v>8</v>
      </c>
      <c r="J50" s="76">
        <v>8</v>
      </c>
      <c r="K50" s="77">
        <f t="shared" si="0"/>
        <v>67</v>
      </c>
      <c r="L50" s="84"/>
    </row>
    <row r="52" spans="1:12" ht="18">
      <c r="A52" s="15" t="s">
        <v>86</v>
      </c>
      <c r="L52" s="16"/>
    </row>
  </sheetData>
  <sheetProtection/>
  <autoFilter ref="A6:L6">
    <sortState ref="A7:L52">
      <sortCondition sortBy="value" ref="A7:A52"/>
    </sortState>
  </autoFilter>
  <mergeCells count="3">
    <mergeCell ref="A1:L1"/>
    <mergeCell ref="A4:L4"/>
    <mergeCell ref="A5:L5"/>
  </mergeCells>
  <printOptions horizontalCentered="1"/>
  <pageMargins left="0" right="0" top="0.1968503937007874" bottom="0.1968503937007874" header="0.5118110236220472" footer="0.5118110236220472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chapoval</cp:lastModifiedBy>
  <cp:lastPrinted>2023-05-18T07:41:18Z</cp:lastPrinted>
  <dcterms:created xsi:type="dcterms:W3CDTF">1996-10-08T23:32:33Z</dcterms:created>
  <dcterms:modified xsi:type="dcterms:W3CDTF">2024-05-17T23:54:32Z</dcterms:modified>
  <cp:category/>
  <cp:version/>
  <cp:contentType/>
  <cp:contentStatus/>
</cp:coreProperties>
</file>